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225"/>
  </bookViews>
  <sheets>
    <sheet name="Анализ" sheetId="1" r:id="rId1"/>
  </sheets>
  <definedNames>
    <definedName name="_xlnm._FilterDatabase" localSheetId="0" hidden="1">Анализ!$A$2:$AC$24</definedName>
  </definedNames>
  <calcPr calcId="125725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/>
  <c r="C41" s="1"/>
  <c r="C30"/>
  <c r="C42" s="1"/>
  <c r="C31"/>
  <c r="C43" s="1"/>
  <c r="C32"/>
  <c r="C44" s="1"/>
  <c r="C33"/>
  <c r="C45" s="1"/>
  <c r="C28"/>
  <c r="C40" s="1"/>
  <c r="AC7"/>
  <c r="G16" s="1"/>
  <c r="AC8"/>
  <c r="G17" s="1"/>
  <c r="AC9"/>
  <c r="G18" s="1"/>
  <c r="AC10"/>
  <c r="G19" s="1"/>
  <c r="AC11"/>
  <c r="G20" s="1"/>
  <c r="V7"/>
  <c r="F41" s="1"/>
  <c r="V8"/>
  <c r="F42" s="1"/>
  <c r="U7"/>
  <c r="F29" s="1"/>
  <c r="U8"/>
  <c r="F30" s="1"/>
  <c r="U9"/>
  <c r="F31" s="1"/>
  <c r="U10"/>
  <c r="F32" s="1"/>
  <c r="U11"/>
  <c r="F33" s="1"/>
  <c r="U6"/>
  <c r="F28" s="1"/>
  <c r="T7"/>
  <c r="F16" s="1"/>
  <c r="T8"/>
  <c r="F17" s="1"/>
  <c r="T9"/>
  <c r="F18" s="1"/>
  <c r="T10"/>
  <c r="F19" s="1"/>
  <c r="T11"/>
  <c r="F20" s="1"/>
  <c r="T6"/>
  <c r="F15" s="1"/>
  <c r="M7"/>
  <c r="E41" s="1"/>
  <c r="M8"/>
  <c r="E42" s="1"/>
  <c r="M9"/>
  <c r="E43" s="1"/>
  <c r="M10"/>
  <c r="E44" s="1"/>
  <c r="M11"/>
  <c r="E45" s="1"/>
  <c r="M6"/>
  <c r="E40" s="1"/>
  <c r="C16"/>
  <c r="C17"/>
  <c r="C18"/>
  <c r="C19"/>
  <c r="C20"/>
  <c r="C15"/>
  <c r="AN7"/>
  <c r="H41" s="1"/>
  <c r="AN8"/>
  <c r="H42" s="1"/>
  <c r="AN9"/>
  <c r="H43" s="1"/>
  <c r="AN10"/>
  <c r="H44" s="1"/>
  <c r="AN11"/>
  <c r="H45" s="1"/>
  <c r="AM7"/>
  <c r="H29" s="1"/>
  <c r="AM8"/>
  <c r="H30" s="1"/>
  <c r="AM9"/>
  <c r="H31" s="1"/>
  <c r="AM10"/>
  <c r="H32" s="1"/>
  <c r="AM11"/>
  <c r="H33" s="1"/>
  <c r="AL7"/>
  <c r="H16" s="1"/>
  <c r="AL8"/>
  <c r="H17" s="1"/>
  <c r="AL9"/>
  <c r="H18" s="1"/>
  <c r="AL10"/>
  <c r="H19" s="1"/>
  <c r="AL11"/>
  <c r="H20" s="1"/>
  <c r="AN6"/>
  <c r="H40" s="1"/>
  <c r="AM6"/>
  <c r="H28" s="1"/>
  <c r="AL6"/>
  <c r="H15" s="1"/>
  <c r="AE7"/>
  <c r="G41" s="1"/>
  <c r="AE8"/>
  <c r="G42" s="1"/>
  <c r="AE9"/>
  <c r="G43" s="1"/>
  <c r="AE10"/>
  <c r="G44" s="1"/>
  <c r="AE11"/>
  <c r="G45" s="1"/>
  <c r="AD7"/>
  <c r="G29" s="1"/>
  <c r="AD8"/>
  <c r="G30" s="1"/>
  <c r="AD9"/>
  <c r="G31" s="1"/>
  <c r="AD10"/>
  <c r="G32" s="1"/>
  <c r="AD11"/>
  <c r="G33" s="1"/>
  <c r="AE6"/>
  <c r="G40" s="1"/>
  <c r="AD6"/>
  <c r="G28" s="1"/>
  <c r="AC6"/>
  <c r="G15" s="1"/>
  <c r="L7"/>
  <c r="E29" s="1"/>
  <c r="L8"/>
  <c r="E30" s="1"/>
  <c r="L9"/>
  <c r="E31" s="1"/>
  <c r="L10"/>
  <c r="E32" s="1"/>
  <c r="L11"/>
  <c r="E33" s="1"/>
  <c r="K7"/>
  <c r="E16" s="1"/>
  <c r="K8"/>
  <c r="E17" s="1"/>
  <c r="K9"/>
  <c r="E18" s="1"/>
  <c r="K10"/>
  <c r="E19" s="1"/>
  <c r="K11"/>
  <c r="E20" s="1"/>
  <c r="L6"/>
  <c r="E28" s="1"/>
  <c r="K6"/>
  <c r="E15" s="1"/>
  <c r="V9"/>
  <c r="F43" s="1"/>
  <c r="V10"/>
  <c r="F44" s="1"/>
  <c r="V11"/>
  <c r="F45" s="1"/>
  <c r="V6"/>
  <c r="F40" s="1"/>
</calcChain>
</file>

<file path=xl/sharedStrings.xml><?xml version="1.0" encoding="utf-8"?>
<sst xmlns="http://schemas.openxmlformats.org/spreadsheetml/2006/main" count="38" uniqueCount="26">
  <si>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</si>
  <si>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</si>
  <si>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</si>
  <si>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</si>
  <si>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</si>
  <si>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</si>
  <si>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</si>
  <si>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</si>
  <si>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</si>
  <si>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</si>
  <si>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</si>
  <si>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</si>
  <si>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</si>
  <si>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</si>
  <si>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</si>
  <si>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</si>
  <si>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</si>
  <si>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</si>
  <si>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</si>
  <si>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</si>
  <si>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</si>
  <si>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</si>
  <si>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</si>
  <si>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>8д</t>
  </si>
  <si>
    <t>8е</t>
  </si>
  <si>
    <t>англ.яз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</si>
</sst>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8" fillId="4" borderId="10" xfId="0" applyNumberFormat="1" applyFont="1" applyFill="1" applyBorder="1" applyAlignment="1" applyProtection="1">
      <alignment horizontal="center" vertical="center"/>
    </xf>
    <xf numFmtId="9" fontId="8" fillId="4" borderId="10" xfId="0" applyNumberFormat="1" applyFont="1" applyFill="1" applyBorder="1" applyProtection="1">
      <protection locked="0"/>
    </xf>
    <xf numFmtId="0" fontId="9" fillId="0" borderId="18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6" xfId="0" applyFont="1" applyBorder="1" applyAlignment="1"/>
    <xf numFmtId="0" fontId="0" fillId="5" borderId="0" xfId="0" applyFill="1" applyBorder="1"/>
    <xf numFmtId="0" fontId="10" fillId="9" borderId="10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7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7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7" fillId="14" borderId="10" xfId="0" applyFont="1" applyFill="1" applyBorder="1" applyProtection="1">
      <protection locked="0"/>
    </xf>
    <xf numFmtId="0" fontId="12" fillId="9" borderId="10" xfId="0" applyFont="1" applyFill="1" applyBorder="1" applyProtection="1">
      <protection locked="0"/>
    </xf>
    <xf numFmtId="9" fontId="8" fillId="5" borderId="0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6" fillId="7" borderId="6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11" borderId="7" xfId="0" applyFont="1" applyFill="1" applyBorder="1" applyAlignment="1" applyProtection="1">
      <alignment horizontal="center"/>
    </xf>
    <xf numFmtId="0" fontId="6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02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Анализ!$D$15:$D$20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Анализ!$E$15:$E$20</c:f>
              <c:numCache>
                <c:formatCode>0%</c:formatCode>
                <c:ptCount val="6"/>
                <c:pt idx="0">
                  <c:v>0.42857142857142855</c:v>
                </c:pt>
                <c:pt idx="1">
                  <c:v>0.48275862068965519</c:v>
                </c:pt>
                <c:pt idx="2">
                  <c:v>0.4642857142857143</c:v>
                </c:pt>
                <c:pt idx="3">
                  <c:v>0.43333333333333335</c:v>
                </c:pt>
                <c:pt idx="4">
                  <c:v>0.4838709677419355</c:v>
                </c:pt>
                <c:pt idx="5">
                  <c:v>0.46666666666666667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Анализ!$F$15:$F$20</c:f>
              <c:numCache>
                <c:formatCode>0%</c:formatCode>
                <c:ptCount val="6"/>
                <c:pt idx="0">
                  <c:v>0.40909090909090912</c:v>
                </c:pt>
                <c:pt idx="1">
                  <c:v>0.22727272727272727</c:v>
                </c:pt>
                <c:pt idx="2">
                  <c:v>0.16666666666666666</c:v>
                </c:pt>
                <c:pt idx="3">
                  <c:v>0.18518518518518517</c:v>
                </c:pt>
                <c:pt idx="4">
                  <c:v>0.18181818181818182</c:v>
                </c:pt>
                <c:pt idx="5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Анализ!$G$15:$G$20</c:f>
              <c:numCache>
                <c:formatCode>0%</c:formatCode>
                <c:ptCount val="6"/>
                <c:pt idx="0">
                  <c:v>0.36666666666666664</c:v>
                </c:pt>
                <c:pt idx="1">
                  <c:v>0.41379310344827586</c:v>
                </c:pt>
                <c:pt idx="2">
                  <c:v>0.35714285714285715</c:v>
                </c:pt>
                <c:pt idx="3">
                  <c:v>0.3</c:v>
                </c:pt>
                <c:pt idx="4">
                  <c:v>0.4</c:v>
                </c:pt>
                <c:pt idx="5">
                  <c:v>0.36666666666666664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Анализ!$H$15:$H$20</c:f>
              <c:numCache>
                <c:formatCode>0%</c:formatCode>
                <c:ptCount val="6"/>
                <c:pt idx="0">
                  <c:v>0.34482758620689657</c:v>
                </c:pt>
                <c:pt idx="1">
                  <c:v>0.36666666666666664</c:v>
                </c:pt>
                <c:pt idx="2">
                  <c:v>0.37037037037037035</c:v>
                </c:pt>
                <c:pt idx="3">
                  <c:v>0.33333333333333331</c:v>
                </c:pt>
                <c:pt idx="4">
                  <c:v>0.34482758620689657</c:v>
                </c:pt>
                <c:pt idx="5">
                  <c:v>0.34615384615384615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/>
        <c:gapWidth val="219"/>
        <c:overlap val="-27"/>
        <c:axId val="106507264"/>
        <c:axId val="106529536"/>
      </c:barChart>
      <c:catAx>
        <c:axId val="106507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29536"/>
        <c:crosses val="autoZero"/>
        <c:auto val="1"/>
        <c:lblAlgn val="ctr"/>
        <c:lblOffset val="100"/>
      </c:catAx>
      <c:valAx>
        <c:axId val="106529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0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74E-2"/>
          <c:y val="0.18506962671332752"/>
          <c:w val="0.96546019492458823"/>
          <c:h val="0.59236840186643325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Анализ!$D$27:$D$33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Анализ!$E$27:$E$33</c:f>
              <c:numCache>
                <c:formatCode>0%</c:formatCode>
                <c:ptCount val="7"/>
                <c:pt idx="1">
                  <c:v>0.9285714285714286</c:v>
                </c:pt>
                <c:pt idx="2">
                  <c:v>0.89655172413793105</c:v>
                </c:pt>
                <c:pt idx="3">
                  <c:v>0.8571428571428571</c:v>
                </c:pt>
                <c:pt idx="4">
                  <c:v>0.9</c:v>
                </c:pt>
                <c:pt idx="5">
                  <c:v>0.83870967741935487</c:v>
                </c:pt>
                <c:pt idx="6">
                  <c:v>0.83333333333333337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Анализ!$F$27:$F$33</c:f>
              <c:numCache>
                <c:formatCode>0%</c:formatCode>
                <c:ptCount val="7"/>
                <c:pt idx="1">
                  <c:v>0.68181818181818177</c:v>
                </c:pt>
                <c:pt idx="2">
                  <c:v>0.68181818181818177</c:v>
                </c:pt>
                <c:pt idx="3">
                  <c:v>0.3888888888888889</c:v>
                </c:pt>
                <c:pt idx="4">
                  <c:v>0.37037037037037035</c:v>
                </c:pt>
                <c:pt idx="5">
                  <c:v>0.59090909090909094</c:v>
                </c:pt>
                <c:pt idx="6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Анализ!$G$27:$G$33</c:f>
              <c:numCache>
                <c:formatCode>0%</c:formatCode>
                <c:ptCount val="7"/>
                <c:pt idx="1">
                  <c:v>0.76666666666666672</c:v>
                </c:pt>
                <c:pt idx="2">
                  <c:v>0.7931034482758621</c:v>
                </c:pt>
                <c:pt idx="3">
                  <c:v>0.7857142857142857</c:v>
                </c:pt>
                <c:pt idx="4">
                  <c:v>0.7</c:v>
                </c:pt>
                <c:pt idx="5">
                  <c:v>0.76666666666666672</c:v>
                </c:pt>
                <c:pt idx="6">
                  <c:v>0.76666666666666672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Анализ!$H$27:$H$33</c:f>
              <c:numCache>
                <c:formatCode>0%</c:formatCode>
                <c:ptCount val="7"/>
                <c:pt idx="1">
                  <c:v>0.75862068965517238</c:v>
                </c:pt>
                <c:pt idx="2">
                  <c:v>0.76666666666666672</c:v>
                </c:pt>
                <c:pt idx="3">
                  <c:v>0.77777777777777779</c:v>
                </c:pt>
                <c:pt idx="4">
                  <c:v>0.70370370370370372</c:v>
                </c:pt>
                <c:pt idx="5">
                  <c:v>0.72413793103448276</c:v>
                </c:pt>
                <c:pt idx="6">
                  <c:v>0.73076923076923073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/>
        <c:gapWidth val="219"/>
        <c:overlap val="-27"/>
        <c:axId val="106583552"/>
        <c:axId val="106585088"/>
      </c:barChart>
      <c:catAx>
        <c:axId val="106583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85088"/>
        <c:crosses val="autoZero"/>
        <c:auto val="1"/>
        <c:lblAlgn val="ctr"/>
        <c:lblOffset val="100"/>
      </c:catAx>
      <c:valAx>
        <c:axId val="106585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8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66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Анализ!$D$40:$D$45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Анализ!$E$40:$E$45</c:f>
              <c:numCache>
                <c:formatCode>0%</c:formatCode>
                <c:ptCount val="6"/>
                <c:pt idx="0">
                  <c:v>7.1428571428571425E-2</c:v>
                </c:pt>
                <c:pt idx="1">
                  <c:v>0.10344827586206896</c:v>
                </c:pt>
                <c:pt idx="2">
                  <c:v>0.14285714285714285</c:v>
                </c:pt>
                <c:pt idx="3">
                  <c:v>0.13333333333333333</c:v>
                </c:pt>
                <c:pt idx="4">
                  <c:v>0.16129032258064516</c:v>
                </c:pt>
                <c:pt idx="5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Анализ!$F$40:$F$45</c:f>
              <c:numCache>
                <c:formatCode>0%</c:formatCode>
                <c:ptCount val="6"/>
                <c:pt idx="0">
                  <c:v>0.31818181818181818</c:v>
                </c:pt>
                <c:pt idx="1">
                  <c:v>0.22727272727272727</c:v>
                </c:pt>
                <c:pt idx="2">
                  <c:v>0.61111111111111116</c:v>
                </c:pt>
                <c:pt idx="3">
                  <c:v>0.62962962962962965</c:v>
                </c:pt>
                <c:pt idx="4">
                  <c:v>0.40909090909090912</c:v>
                </c:pt>
                <c:pt idx="5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Анализ!$G$40:$G$45</c:f>
              <c:numCache>
                <c:formatCode>0%</c:formatCode>
                <c:ptCount val="6"/>
                <c:pt idx="0">
                  <c:v>0.16666666666666666</c:v>
                </c:pt>
                <c:pt idx="1">
                  <c:v>0.13793103448275862</c:v>
                </c:pt>
                <c:pt idx="2">
                  <c:v>0.14285714285714285</c:v>
                </c:pt>
                <c:pt idx="3">
                  <c:v>0.2</c:v>
                </c:pt>
                <c:pt idx="4">
                  <c:v>0.16666666666666666</c:v>
                </c:pt>
                <c:pt idx="5">
                  <c:v>0.13333333333333333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Анализ!$H$40:$H$45</c:f>
              <c:numCache>
                <c:formatCode>0%</c:formatCode>
                <c:ptCount val="6"/>
                <c:pt idx="0">
                  <c:v>0.17241379310344829</c:v>
                </c:pt>
                <c:pt idx="1">
                  <c:v>0.13333333333333333</c:v>
                </c:pt>
                <c:pt idx="2">
                  <c:v>0.14814814814814814</c:v>
                </c:pt>
                <c:pt idx="3">
                  <c:v>0.18518518518518517</c:v>
                </c:pt>
                <c:pt idx="4">
                  <c:v>0.13793103448275862</c:v>
                </c:pt>
                <c:pt idx="5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/>
        <c:gapWidth val="219"/>
        <c:overlap val="-27"/>
        <c:axId val="106655744"/>
        <c:axId val="106657280"/>
      </c:barChart>
      <c:catAx>
        <c:axId val="106655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657280"/>
        <c:crosses val="autoZero"/>
        <c:auto val="1"/>
        <c:lblAlgn val="ctr"/>
        <c:lblOffset val="100"/>
      </c:catAx>
      <c:valAx>
        <c:axId val="106657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65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23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24</xdr:row>
      <xdr:rowOff>97971</xdr:rowOff>
    </xdr:from>
    <xdr:to>
      <xdr:col>38</xdr:col>
      <xdr:colOff>21770</xdr:colOff>
      <xdr:row>36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38</xdr:row>
      <xdr:rowOff>41564</xdr:rowOff>
    </xdr:from>
    <xdr:to>
      <xdr:col>37</xdr:col>
      <xdr:colOff>401781</xdr:colOff>
      <xdr:row>51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="55" zoomScaleNormal="55" workbookViewId="0">
      <selection activeCell="AQ27" sqref="AQ27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8" t="s">
        <v>11</v>
      </c>
      <c r="B2" s="59"/>
      <c r="C2" s="59"/>
      <c r="D2" s="60"/>
      <c r="E2" s="60"/>
      <c r="F2" s="60"/>
      <c r="G2" s="60"/>
      <c r="H2" s="59"/>
      <c r="I2" s="5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40" ht="18" customHeight="1">
      <c r="B3" s="12" t="s">
        <v>12</v>
      </c>
      <c r="C3" s="9"/>
      <c r="D3" s="62" t="s">
        <v>25</v>
      </c>
      <c r="E3" s="63"/>
      <c r="F3" s="63"/>
      <c r="G3" s="64"/>
      <c r="H3" s="65" t="s">
        <v>13</v>
      </c>
      <c r="I3" s="66"/>
      <c r="J3" s="6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40" t="s">
        <v>15</v>
      </c>
      <c r="E4" s="41"/>
      <c r="F4" s="41"/>
      <c r="G4" s="41"/>
      <c r="H4" s="41"/>
      <c r="I4" s="41"/>
      <c r="J4" s="41"/>
      <c r="K4" s="41"/>
      <c r="L4" s="41"/>
      <c r="M4" s="42"/>
      <c r="N4" s="43" t="s">
        <v>16</v>
      </c>
      <c r="O4" s="44"/>
      <c r="P4" s="44"/>
      <c r="Q4" s="44"/>
      <c r="R4" s="44"/>
      <c r="S4" s="44"/>
      <c r="T4" s="44"/>
      <c r="U4" s="44"/>
      <c r="V4" s="44"/>
      <c r="W4" s="45" t="s">
        <v>14</v>
      </c>
      <c r="X4" s="45"/>
      <c r="Y4" s="45"/>
      <c r="Z4" s="45"/>
      <c r="AA4" s="45"/>
      <c r="AB4" s="45"/>
      <c r="AC4" s="45"/>
      <c r="AD4" s="45"/>
      <c r="AE4" s="45"/>
      <c r="AF4" s="46" t="s">
        <v>17</v>
      </c>
      <c r="AG4" s="46"/>
      <c r="AH4" s="46"/>
      <c r="AI4" s="46"/>
      <c r="AJ4" s="46"/>
      <c r="AK4" s="46"/>
      <c r="AL4" s="46"/>
      <c r="AM4" s="46"/>
      <c r="AN4" s="46"/>
    </row>
    <row r="5" spans="1:40" ht="31.5" customHeight="1">
      <c r="A5" s="56" t="s">
        <v>1</v>
      </c>
      <c r="B5" s="57"/>
      <c r="C5" s="57" t="s">
        <v>2</v>
      </c>
      <c r="D5" s="57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48" t="s">
        <v>9</v>
      </c>
      <c r="AG5" s="48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5" t="s">
        <v>19</v>
      </c>
      <c r="B6" s="55"/>
      <c r="C6" s="54">
        <v>32</v>
      </c>
      <c r="D6" s="54"/>
      <c r="E6" s="47">
        <v>28</v>
      </c>
      <c r="F6" s="47"/>
      <c r="G6" s="28">
        <v>2</v>
      </c>
      <c r="H6" s="28">
        <v>10</v>
      </c>
      <c r="I6" s="28">
        <v>14</v>
      </c>
      <c r="J6" s="28">
        <v>2</v>
      </c>
      <c r="K6" s="10">
        <f>(G6+H6)/E6</f>
        <v>0.42857142857142855</v>
      </c>
      <c r="L6" s="10">
        <f>(G6+H6+I6)/E6</f>
        <v>0.9285714285714286</v>
      </c>
      <c r="M6" s="11">
        <f>J6/E6</f>
        <v>7.1428571428571425E-2</v>
      </c>
      <c r="N6" s="47">
        <v>22</v>
      </c>
      <c r="O6" s="47"/>
      <c r="P6" s="23">
        <v>1</v>
      </c>
      <c r="Q6" s="23">
        <v>8</v>
      </c>
      <c r="R6" s="23">
        <v>6</v>
      </c>
      <c r="S6" s="23">
        <v>7</v>
      </c>
      <c r="T6" s="10">
        <f>(P6+Q6)/N6</f>
        <v>0.40909090909090912</v>
      </c>
      <c r="U6" s="10">
        <f>(P6+Q6+R6)/N6</f>
        <v>0.68181818181818177</v>
      </c>
      <c r="V6" s="11">
        <f>S6/N6</f>
        <v>0.31818181818181818</v>
      </c>
      <c r="W6" s="47">
        <v>30</v>
      </c>
      <c r="X6" s="47"/>
      <c r="Y6" s="27">
        <v>2</v>
      </c>
      <c r="Z6" s="27">
        <v>11</v>
      </c>
      <c r="AA6" s="27">
        <v>12</v>
      </c>
      <c r="AB6" s="27">
        <v>5</v>
      </c>
      <c r="AC6" s="10">
        <f>(X6+Z6)/W6</f>
        <v>0.36666666666666664</v>
      </c>
      <c r="AD6" s="10">
        <f>(X6+Z6+AA6)/W6</f>
        <v>0.76666666666666672</v>
      </c>
      <c r="AE6" s="11">
        <f>AB6/W6</f>
        <v>0.16666666666666666</v>
      </c>
      <c r="AF6" s="47">
        <v>29</v>
      </c>
      <c r="AG6" s="47"/>
      <c r="AH6" s="25">
        <v>2</v>
      </c>
      <c r="AI6" s="25">
        <v>10</v>
      </c>
      <c r="AJ6" s="25">
        <v>12</v>
      </c>
      <c r="AK6" s="25">
        <v>5</v>
      </c>
      <c r="AL6" s="10">
        <f>(AG6+AI6)/AF6</f>
        <v>0.34482758620689657</v>
      </c>
      <c r="AM6" s="10">
        <f>(AG6+AI6+AJ6)/AF6</f>
        <v>0.75862068965517238</v>
      </c>
      <c r="AN6" s="11">
        <f>AK6/AF6</f>
        <v>0.17241379310344829</v>
      </c>
    </row>
    <row r="7" spans="1:40" ht="18.75">
      <c r="A7" s="55" t="s">
        <v>20</v>
      </c>
      <c r="B7" s="55"/>
      <c r="C7" s="54">
        <v>31</v>
      </c>
      <c r="D7" s="54"/>
      <c r="E7" s="47">
        <v>29</v>
      </c>
      <c r="F7" s="47"/>
      <c r="G7" s="28">
        <v>3</v>
      </c>
      <c r="H7" s="28">
        <v>11</v>
      </c>
      <c r="I7" s="28">
        <v>12</v>
      </c>
      <c r="J7" s="28">
        <v>3</v>
      </c>
      <c r="K7" s="10">
        <f t="shared" ref="K7:K11" si="0">(G7+H7)/E7</f>
        <v>0.48275862068965519</v>
      </c>
      <c r="L7" s="10">
        <f t="shared" ref="L7:L11" si="1">(G7+H7+I7)/E7</f>
        <v>0.89655172413793105</v>
      </c>
      <c r="M7" s="11">
        <f t="shared" ref="M7:M11" si="2">J7/E7</f>
        <v>0.10344827586206896</v>
      </c>
      <c r="N7" s="47">
        <v>22</v>
      </c>
      <c r="O7" s="47"/>
      <c r="P7" s="23">
        <v>1</v>
      </c>
      <c r="Q7" s="23">
        <v>4</v>
      </c>
      <c r="R7" s="23">
        <v>10</v>
      </c>
      <c r="S7" s="23">
        <v>5</v>
      </c>
      <c r="T7" s="10">
        <f t="shared" ref="T7:T11" si="3">(P7+Q7)/N7</f>
        <v>0.22727272727272727</v>
      </c>
      <c r="U7" s="10">
        <f t="shared" ref="U7:U11" si="4">(P7+Q7+R7)/N7</f>
        <v>0.68181818181818177</v>
      </c>
      <c r="V7" s="11">
        <f t="shared" ref="V7:V8" si="5">S7/N7</f>
        <v>0.22727272727272727</v>
      </c>
      <c r="W7" s="47">
        <v>29</v>
      </c>
      <c r="X7" s="47"/>
      <c r="Y7" s="27">
        <v>2</v>
      </c>
      <c r="Z7" s="27">
        <v>12</v>
      </c>
      <c r="AA7" s="27">
        <v>11</v>
      </c>
      <c r="AB7" s="27">
        <v>4</v>
      </c>
      <c r="AC7" s="10">
        <f t="shared" ref="AC7:AC11" si="6">(X7+Z7)/W7</f>
        <v>0.41379310344827586</v>
      </c>
      <c r="AD7" s="10">
        <f t="shared" ref="AD7:AD11" si="7">(X7+Z7+AA7)/W7</f>
        <v>0.7931034482758621</v>
      </c>
      <c r="AE7" s="11">
        <f t="shared" ref="AE7:AE11" si="8">AB7/W7</f>
        <v>0.13793103448275862</v>
      </c>
      <c r="AF7" s="47">
        <v>30</v>
      </c>
      <c r="AG7" s="47"/>
      <c r="AH7" s="25">
        <v>3</v>
      </c>
      <c r="AI7" s="25">
        <v>11</v>
      </c>
      <c r="AJ7" s="25">
        <v>12</v>
      </c>
      <c r="AK7" s="25">
        <v>4</v>
      </c>
      <c r="AL7" s="10">
        <f t="shared" ref="AL7:AL11" si="9">(AG7+AI7)/AF7</f>
        <v>0.36666666666666664</v>
      </c>
      <c r="AM7" s="10">
        <f t="shared" ref="AM7:AM11" si="10">(AG7+AI7+AJ7)/AF7</f>
        <v>0.76666666666666672</v>
      </c>
      <c r="AN7" s="11">
        <f t="shared" ref="AN7:AN11" si="11">AK7/AF7</f>
        <v>0.13333333333333333</v>
      </c>
    </row>
    <row r="8" spans="1:40" ht="18.75">
      <c r="A8" s="52" t="s">
        <v>21</v>
      </c>
      <c r="B8" s="53"/>
      <c r="C8" s="54">
        <v>30</v>
      </c>
      <c r="D8" s="54"/>
      <c r="E8" s="49">
        <v>28</v>
      </c>
      <c r="F8" s="50"/>
      <c r="G8" s="28">
        <v>2</v>
      </c>
      <c r="H8" s="28">
        <v>11</v>
      </c>
      <c r="I8" s="28">
        <v>11</v>
      </c>
      <c r="J8" s="28">
        <v>4</v>
      </c>
      <c r="K8" s="10">
        <f t="shared" si="0"/>
        <v>0.4642857142857143</v>
      </c>
      <c r="L8" s="10">
        <f t="shared" si="1"/>
        <v>0.8571428571428571</v>
      </c>
      <c r="M8" s="11">
        <f t="shared" si="2"/>
        <v>0.14285714285714285</v>
      </c>
      <c r="N8" s="47">
        <v>18</v>
      </c>
      <c r="O8" s="47"/>
      <c r="P8" s="23">
        <v>0</v>
      </c>
      <c r="Q8" s="23">
        <v>3</v>
      </c>
      <c r="R8" s="23">
        <v>4</v>
      </c>
      <c r="S8" s="23">
        <v>11</v>
      </c>
      <c r="T8" s="10">
        <f t="shared" si="3"/>
        <v>0.16666666666666666</v>
      </c>
      <c r="U8" s="10">
        <f t="shared" si="4"/>
        <v>0.3888888888888889</v>
      </c>
      <c r="V8" s="11">
        <f t="shared" si="5"/>
        <v>0.61111111111111116</v>
      </c>
      <c r="W8" s="49">
        <v>28</v>
      </c>
      <c r="X8" s="50"/>
      <c r="Y8" s="27">
        <v>2</v>
      </c>
      <c r="Z8" s="27">
        <v>10</v>
      </c>
      <c r="AA8" s="27">
        <v>12</v>
      </c>
      <c r="AB8" s="27">
        <v>4</v>
      </c>
      <c r="AC8" s="10">
        <f t="shared" si="6"/>
        <v>0.35714285714285715</v>
      </c>
      <c r="AD8" s="10">
        <f t="shared" si="7"/>
        <v>0.7857142857142857</v>
      </c>
      <c r="AE8" s="11">
        <f t="shared" si="8"/>
        <v>0.14285714285714285</v>
      </c>
      <c r="AF8" s="49">
        <v>27</v>
      </c>
      <c r="AG8" s="50"/>
      <c r="AH8" s="25">
        <v>2</v>
      </c>
      <c r="AI8" s="25">
        <v>10</v>
      </c>
      <c r="AJ8" s="25">
        <v>11</v>
      </c>
      <c r="AK8" s="25">
        <v>4</v>
      </c>
      <c r="AL8" s="10">
        <f t="shared" si="9"/>
        <v>0.37037037037037035</v>
      </c>
      <c r="AM8" s="10">
        <f t="shared" si="10"/>
        <v>0.77777777777777779</v>
      </c>
      <c r="AN8" s="11">
        <f t="shared" si="11"/>
        <v>0.14814814814814814</v>
      </c>
    </row>
    <row r="9" spans="1:40" ht="18.75">
      <c r="A9" s="52" t="s">
        <v>22</v>
      </c>
      <c r="B9" s="53"/>
      <c r="C9" s="7">
        <v>33</v>
      </c>
      <c r="D9" s="7"/>
      <c r="E9" s="49">
        <v>30</v>
      </c>
      <c r="F9" s="50"/>
      <c r="G9" s="18">
        <v>3</v>
      </c>
      <c r="H9" s="18">
        <v>10</v>
      </c>
      <c r="I9" s="18">
        <v>14</v>
      </c>
      <c r="J9" s="18">
        <v>4</v>
      </c>
      <c r="K9" s="10">
        <f t="shared" si="0"/>
        <v>0.43333333333333335</v>
      </c>
      <c r="L9" s="10">
        <f t="shared" si="1"/>
        <v>0.9</v>
      </c>
      <c r="M9" s="11">
        <f t="shared" si="2"/>
        <v>0.13333333333333333</v>
      </c>
      <c r="N9" s="47">
        <v>27</v>
      </c>
      <c r="O9" s="47"/>
      <c r="P9" s="23">
        <v>3</v>
      </c>
      <c r="Q9" s="23">
        <v>2</v>
      </c>
      <c r="R9" s="23">
        <v>5</v>
      </c>
      <c r="S9" s="23">
        <v>17</v>
      </c>
      <c r="T9" s="10">
        <f t="shared" si="3"/>
        <v>0.18518518518518517</v>
      </c>
      <c r="U9" s="10">
        <f t="shared" si="4"/>
        <v>0.37037037037037035</v>
      </c>
      <c r="V9" s="11">
        <f t="shared" ref="V9:V11" si="12">S9/N9</f>
        <v>0.62962962962962965</v>
      </c>
      <c r="W9" s="47">
        <v>30</v>
      </c>
      <c r="X9" s="47"/>
      <c r="Y9" s="27">
        <v>3</v>
      </c>
      <c r="Z9" s="27">
        <v>9</v>
      </c>
      <c r="AA9" s="27">
        <v>12</v>
      </c>
      <c r="AB9" s="27">
        <v>6</v>
      </c>
      <c r="AC9" s="10">
        <f t="shared" si="6"/>
        <v>0.3</v>
      </c>
      <c r="AD9" s="10">
        <f t="shared" si="7"/>
        <v>0.7</v>
      </c>
      <c r="AE9" s="11">
        <f t="shared" si="8"/>
        <v>0.2</v>
      </c>
      <c r="AF9" s="47">
        <v>27</v>
      </c>
      <c r="AG9" s="47"/>
      <c r="AH9" s="25">
        <v>3</v>
      </c>
      <c r="AI9" s="25">
        <v>9</v>
      </c>
      <c r="AJ9" s="25">
        <v>10</v>
      </c>
      <c r="AK9" s="25">
        <v>5</v>
      </c>
      <c r="AL9" s="10">
        <f t="shared" si="9"/>
        <v>0.33333333333333331</v>
      </c>
      <c r="AM9" s="10">
        <f t="shared" si="10"/>
        <v>0.70370370370370372</v>
      </c>
      <c r="AN9" s="11">
        <f t="shared" si="11"/>
        <v>0.18518518518518517</v>
      </c>
    </row>
    <row r="10" spans="1:40" ht="18.75">
      <c r="A10" s="55" t="s">
        <v>23</v>
      </c>
      <c r="B10" s="55"/>
      <c r="C10" s="54">
        <v>32</v>
      </c>
      <c r="D10" s="54"/>
      <c r="E10" s="49">
        <v>31</v>
      </c>
      <c r="F10" s="50"/>
      <c r="G10" s="18">
        <v>3</v>
      </c>
      <c r="H10" s="18">
        <v>12</v>
      </c>
      <c r="I10" s="18">
        <v>11</v>
      </c>
      <c r="J10" s="18">
        <v>5</v>
      </c>
      <c r="K10" s="10">
        <f t="shared" si="0"/>
        <v>0.4838709677419355</v>
      </c>
      <c r="L10" s="10">
        <f t="shared" si="1"/>
        <v>0.83870967741935487</v>
      </c>
      <c r="M10" s="11">
        <f t="shared" si="2"/>
        <v>0.16129032258064516</v>
      </c>
      <c r="N10" s="47">
        <v>22</v>
      </c>
      <c r="O10" s="47"/>
      <c r="P10" s="23">
        <v>0</v>
      </c>
      <c r="Q10" s="23">
        <v>4</v>
      </c>
      <c r="R10" s="23">
        <v>9</v>
      </c>
      <c r="S10" s="23">
        <v>9</v>
      </c>
      <c r="T10" s="10">
        <f t="shared" si="3"/>
        <v>0.18181818181818182</v>
      </c>
      <c r="U10" s="10">
        <f t="shared" si="4"/>
        <v>0.59090909090909094</v>
      </c>
      <c r="V10" s="11">
        <f t="shared" si="12"/>
        <v>0.40909090909090912</v>
      </c>
      <c r="W10" s="47">
        <v>30</v>
      </c>
      <c r="X10" s="47"/>
      <c r="Y10" s="27">
        <v>2</v>
      </c>
      <c r="Z10" s="27">
        <v>12</v>
      </c>
      <c r="AA10" s="27">
        <v>11</v>
      </c>
      <c r="AB10" s="27">
        <v>5</v>
      </c>
      <c r="AC10" s="10">
        <f t="shared" si="6"/>
        <v>0.4</v>
      </c>
      <c r="AD10" s="10">
        <f t="shared" si="7"/>
        <v>0.76666666666666672</v>
      </c>
      <c r="AE10" s="11">
        <f t="shared" si="8"/>
        <v>0.16666666666666666</v>
      </c>
      <c r="AF10" s="47">
        <v>29</v>
      </c>
      <c r="AG10" s="47"/>
      <c r="AH10" s="25">
        <v>4</v>
      </c>
      <c r="AI10" s="25">
        <v>10</v>
      </c>
      <c r="AJ10" s="25">
        <v>11</v>
      </c>
      <c r="AK10" s="25">
        <v>4</v>
      </c>
      <c r="AL10" s="10">
        <f t="shared" si="9"/>
        <v>0.34482758620689657</v>
      </c>
      <c r="AM10" s="10">
        <f t="shared" si="10"/>
        <v>0.72413793103448276</v>
      </c>
      <c r="AN10" s="11">
        <f t="shared" si="11"/>
        <v>0.13793103448275862</v>
      </c>
    </row>
    <row r="11" spans="1:40" ht="18.75">
      <c r="A11" s="55" t="s">
        <v>24</v>
      </c>
      <c r="B11" s="55"/>
      <c r="C11" s="54">
        <v>32</v>
      </c>
      <c r="D11" s="54"/>
      <c r="E11" s="49">
        <v>30</v>
      </c>
      <c r="F11" s="50"/>
      <c r="G11" s="18">
        <v>4</v>
      </c>
      <c r="H11" s="18">
        <v>10</v>
      </c>
      <c r="I11" s="18">
        <v>11</v>
      </c>
      <c r="J11" s="18">
        <v>5</v>
      </c>
      <c r="K11" s="10">
        <f t="shared" si="0"/>
        <v>0.46666666666666667</v>
      </c>
      <c r="L11" s="10">
        <f t="shared" si="1"/>
        <v>0.83333333333333337</v>
      </c>
      <c r="M11" s="11">
        <f t="shared" si="2"/>
        <v>0.16666666666666666</v>
      </c>
      <c r="N11" s="47">
        <v>20</v>
      </c>
      <c r="O11" s="47"/>
      <c r="P11" s="23">
        <v>1</v>
      </c>
      <c r="Q11" s="23">
        <v>4</v>
      </c>
      <c r="R11" s="23">
        <v>3</v>
      </c>
      <c r="S11" s="23">
        <v>12</v>
      </c>
      <c r="T11" s="10">
        <f t="shared" si="3"/>
        <v>0.25</v>
      </c>
      <c r="U11" s="10">
        <f t="shared" si="4"/>
        <v>0.4</v>
      </c>
      <c r="V11" s="11">
        <f t="shared" si="12"/>
        <v>0.6</v>
      </c>
      <c r="W11" s="47">
        <v>30</v>
      </c>
      <c r="X11" s="47"/>
      <c r="Y11" s="27">
        <v>3</v>
      </c>
      <c r="Z11" s="27">
        <v>11</v>
      </c>
      <c r="AA11" s="27">
        <v>12</v>
      </c>
      <c r="AB11" s="27">
        <v>4</v>
      </c>
      <c r="AC11" s="10">
        <f t="shared" si="6"/>
        <v>0.36666666666666664</v>
      </c>
      <c r="AD11" s="10">
        <f t="shared" si="7"/>
        <v>0.76666666666666672</v>
      </c>
      <c r="AE11" s="11">
        <f t="shared" si="8"/>
        <v>0.13333333333333333</v>
      </c>
      <c r="AF11" s="47">
        <v>26</v>
      </c>
      <c r="AG11" s="47"/>
      <c r="AH11" s="25">
        <v>3</v>
      </c>
      <c r="AI11" s="25">
        <v>9</v>
      </c>
      <c r="AJ11" s="25">
        <v>10</v>
      </c>
      <c r="AK11" s="25">
        <v>4</v>
      </c>
      <c r="AL11" s="10">
        <f t="shared" si="9"/>
        <v>0.34615384615384615</v>
      </c>
      <c r="AM11" s="10">
        <f t="shared" si="10"/>
        <v>0.73076923076923073</v>
      </c>
      <c r="AN11" s="11">
        <f t="shared" si="11"/>
        <v>0.15384615384615385</v>
      </c>
    </row>
    <row r="12" spans="1:40" ht="18.75">
      <c r="U12" s="29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40"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>
      <c r="E14" s="37"/>
      <c r="F14" s="37"/>
      <c r="G14" s="37"/>
      <c r="H14" s="37"/>
    </row>
    <row r="15" spans="1:40">
      <c r="C15" s="31" t="str">
        <f>A6</f>
        <v>8а</v>
      </c>
      <c r="D15" s="32"/>
      <c r="E15" s="33">
        <f>K6</f>
        <v>0.42857142857142855</v>
      </c>
      <c r="F15" s="34">
        <f>T6</f>
        <v>0.40909090909090912</v>
      </c>
      <c r="G15" s="35">
        <f>AC6</f>
        <v>0.36666666666666664</v>
      </c>
      <c r="H15" s="36">
        <f>AL6</f>
        <v>0.34482758620689657</v>
      </c>
    </row>
    <row r="16" spans="1:40">
      <c r="C16" s="31" t="str">
        <f>A7</f>
        <v>8б</v>
      </c>
      <c r="D16" s="32"/>
      <c r="E16" s="33">
        <f>K7</f>
        <v>0.48275862068965519</v>
      </c>
      <c r="F16" s="34">
        <f>T7</f>
        <v>0.22727272727272727</v>
      </c>
      <c r="G16" s="35">
        <f>AC7</f>
        <v>0.41379310344827586</v>
      </c>
      <c r="H16" s="36">
        <f>AL7</f>
        <v>0.36666666666666664</v>
      </c>
    </row>
    <row r="17" spans="3:18">
      <c r="C17" s="31" t="str">
        <f>A8</f>
        <v>8в</v>
      </c>
      <c r="D17" s="32"/>
      <c r="E17" s="33">
        <f>K8</f>
        <v>0.4642857142857143</v>
      </c>
      <c r="F17" s="34">
        <f>T8</f>
        <v>0.16666666666666666</v>
      </c>
      <c r="G17" s="35">
        <f>AC8</f>
        <v>0.35714285714285715</v>
      </c>
      <c r="H17" s="36">
        <f>AL8</f>
        <v>0.37037037037037035</v>
      </c>
    </row>
    <row r="18" spans="3:18">
      <c r="C18" s="31" t="str">
        <f>A9</f>
        <v>8г</v>
      </c>
      <c r="D18" s="32"/>
      <c r="E18" s="33">
        <f>K9</f>
        <v>0.43333333333333335</v>
      </c>
      <c r="F18" s="34">
        <f>T9</f>
        <v>0.18518518518518517</v>
      </c>
      <c r="G18" s="35">
        <f>AC9</f>
        <v>0.3</v>
      </c>
      <c r="H18" s="36">
        <f>AL9</f>
        <v>0.33333333333333331</v>
      </c>
    </row>
    <row r="19" spans="3:18">
      <c r="C19" s="31" t="str">
        <f>A10</f>
        <v>8д</v>
      </c>
      <c r="D19" s="32"/>
      <c r="E19" s="33">
        <f>K10</f>
        <v>0.4838709677419355</v>
      </c>
      <c r="F19" s="34">
        <f>T10</f>
        <v>0.18181818181818182</v>
      </c>
      <c r="G19" s="35">
        <f>AC10</f>
        <v>0.4</v>
      </c>
      <c r="H19" s="36">
        <f>AL10</f>
        <v>0.34482758620689657</v>
      </c>
    </row>
    <row r="20" spans="3:18">
      <c r="C20" s="31" t="str">
        <f>A11</f>
        <v>8е</v>
      </c>
      <c r="D20" s="32"/>
      <c r="E20" s="33">
        <f>K11</f>
        <v>0.46666666666666667</v>
      </c>
      <c r="F20" s="34">
        <f>T11</f>
        <v>0.25</v>
      </c>
      <c r="G20" s="35">
        <f>AC11</f>
        <v>0.36666666666666664</v>
      </c>
      <c r="H20" s="36">
        <f>AL11</f>
        <v>0.34615384615384615</v>
      </c>
    </row>
    <row r="21" spans="3:18">
      <c r="E21" t="s">
        <v>18</v>
      </c>
    </row>
    <row r="26" spans="3:18" ht="23.25">
      <c r="R26" s="30"/>
    </row>
    <row r="28" spans="3:18">
      <c r="C28" s="31" t="str">
        <f>A6</f>
        <v>8а</v>
      </c>
      <c r="D28" s="32"/>
      <c r="E28" s="33">
        <f>L6</f>
        <v>0.9285714285714286</v>
      </c>
      <c r="F28" s="39">
        <f>U6</f>
        <v>0.68181818181818177</v>
      </c>
      <c r="G28" s="35">
        <f>AD6</f>
        <v>0.76666666666666672</v>
      </c>
      <c r="H28" s="36">
        <f>AM6</f>
        <v>0.75862068965517238</v>
      </c>
    </row>
    <row r="29" spans="3:18">
      <c r="C29" s="31" t="str">
        <f>A7</f>
        <v>8б</v>
      </c>
      <c r="D29" s="32"/>
      <c r="E29" s="33">
        <f>L7</f>
        <v>0.89655172413793105</v>
      </c>
      <c r="F29" s="39">
        <f>U7</f>
        <v>0.68181818181818177</v>
      </c>
      <c r="G29" s="35">
        <f>AD7</f>
        <v>0.7931034482758621</v>
      </c>
      <c r="H29" s="36">
        <f>AM7</f>
        <v>0.76666666666666672</v>
      </c>
    </row>
    <row r="30" spans="3:18">
      <c r="C30" s="31" t="str">
        <f>A8</f>
        <v>8в</v>
      </c>
      <c r="D30" s="32"/>
      <c r="E30" s="33">
        <f>L8</f>
        <v>0.8571428571428571</v>
      </c>
      <c r="F30" s="39">
        <f>U8</f>
        <v>0.3888888888888889</v>
      </c>
      <c r="G30" s="35">
        <f>AD8</f>
        <v>0.7857142857142857</v>
      </c>
      <c r="H30" s="36">
        <f>AM8</f>
        <v>0.77777777777777779</v>
      </c>
    </row>
    <row r="31" spans="3:18">
      <c r="C31" s="31" t="str">
        <f>A9</f>
        <v>8г</v>
      </c>
      <c r="D31" s="32"/>
      <c r="E31" s="33">
        <f>L9</f>
        <v>0.9</v>
      </c>
      <c r="F31" s="39">
        <f>U9</f>
        <v>0.37037037037037035</v>
      </c>
      <c r="G31" s="35">
        <f>AD9</f>
        <v>0.7</v>
      </c>
      <c r="H31" s="36">
        <f>AM9</f>
        <v>0.70370370370370372</v>
      </c>
    </row>
    <row r="32" spans="3:18">
      <c r="C32" s="31" t="str">
        <f>A10</f>
        <v>8д</v>
      </c>
      <c r="D32" s="32"/>
      <c r="E32" s="33">
        <f>L10</f>
        <v>0.83870967741935487</v>
      </c>
      <c r="F32" s="39">
        <f>U10</f>
        <v>0.59090909090909094</v>
      </c>
      <c r="G32" s="35">
        <f>AD10</f>
        <v>0.76666666666666672</v>
      </c>
      <c r="H32" s="36">
        <f>AM10</f>
        <v>0.72413793103448276</v>
      </c>
    </row>
    <row r="33" spans="3:8">
      <c r="C33" s="31" t="str">
        <f>A11</f>
        <v>8е</v>
      </c>
      <c r="D33" s="32"/>
      <c r="E33" s="33">
        <f>L11</f>
        <v>0.83333333333333337</v>
      </c>
      <c r="F33" s="39">
        <f>U11</f>
        <v>0.4</v>
      </c>
      <c r="G33" s="35">
        <f>AD11</f>
        <v>0.76666666666666672</v>
      </c>
      <c r="H33" s="36">
        <f>AM11</f>
        <v>0.73076923076923073</v>
      </c>
    </row>
    <row r="40" spans="3:8">
      <c r="C40" s="38" t="str">
        <f>C28</f>
        <v>8а</v>
      </c>
      <c r="D40" s="32"/>
      <c r="E40" s="33">
        <f>M6</f>
        <v>7.1428571428571425E-2</v>
      </c>
      <c r="F40" s="39">
        <f>V6</f>
        <v>0.31818181818181818</v>
      </c>
      <c r="G40" s="35">
        <f>AE6</f>
        <v>0.16666666666666666</v>
      </c>
      <c r="H40" s="36">
        <f>AN6</f>
        <v>0.17241379310344829</v>
      </c>
    </row>
    <row r="41" spans="3:8">
      <c r="C41" s="38" t="str">
        <f>C29</f>
        <v>8б</v>
      </c>
      <c r="D41" s="32"/>
      <c r="E41" s="33">
        <f>M7</f>
        <v>0.10344827586206896</v>
      </c>
      <c r="F41" s="39">
        <f>V7</f>
        <v>0.22727272727272727</v>
      </c>
      <c r="G41" s="35">
        <f>AE7</f>
        <v>0.13793103448275862</v>
      </c>
      <c r="H41" s="36">
        <f>AN7</f>
        <v>0.13333333333333333</v>
      </c>
    </row>
    <row r="42" spans="3:8">
      <c r="C42" s="38" t="str">
        <f>C30</f>
        <v>8в</v>
      </c>
      <c r="D42" s="32"/>
      <c r="E42" s="33">
        <f>M8</f>
        <v>0.14285714285714285</v>
      </c>
      <c r="F42" s="39">
        <f>V8</f>
        <v>0.61111111111111116</v>
      </c>
      <c r="G42" s="35">
        <f>AE8</f>
        <v>0.14285714285714285</v>
      </c>
      <c r="H42" s="36">
        <f>AN8</f>
        <v>0.14814814814814814</v>
      </c>
    </row>
    <row r="43" spans="3:8">
      <c r="C43" s="38" t="str">
        <f>C31</f>
        <v>8г</v>
      </c>
      <c r="D43" s="32"/>
      <c r="E43" s="33">
        <f>M9</f>
        <v>0.13333333333333333</v>
      </c>
      <c r="F43" s="39">
        <f>V9</f>
        <v>0.62962962962962965</v>
      </c>
      <c r="G43" s="35">
        <f>AE9</f>
        <v>0.2</v>
      </c>
      <c r="H43" s="36">
        <f>AN9</f>
        <v>0.18518518518518517</v>
      </c>
    </row>
    <row r="44" spans="3:8">
      <c r="C44" s="38" t="str">
        <f>C32</f>
        <v>8д</v>
      </c>
      <c r="D44" s="32"/>
      <c r="E44" s="33">
        <f>M10</f>
        <v>0.16129032258064516</v>
      </c>
      <c r="F44" s="39">
        <f>V10</f>
        <v>0.40909090909090912</v>
      </c>
      <c r="G44" s="35">
        <f>AE10</f>
        <v>0.16666666666666666</v>
      </c>
      <c r="H44" s="36">
        <f>AN10</f>
        <v>0.13793103448275862</v>
      </c>
    </row>
    <row r="45" spans="3:8">
      <c r="C45" s="38" t="str">
        <f>C33</f>
        <v>8е</v>
      </c>
      <c r="D45" s="32"/>
      <c r="E45" s="33">
        <f>M11</f>
        <v>0.16666666666666666</v>
      </c>
      <c r="F45" s="39">
        <f>V11</f>
        <v>0.6</v>
      </c>
      <c r="G45" s="35">
        <f>AE11</f>
        <v>0.13333333333333333</v>
      </c>
      <c r="H45" s="36">
        <f>AN11</f>
        <v>0.15384615384615385</v>
      </c>
    </row>
  </sheetData>
  <mergeCells count="48">
    <mergeCell ref="A2:AB2"/>
    <mergeCell ref="D3:G3"/>
    <mergeCell ref="H3:J3"/>
    <mergeCell ref="A5:B5"/>
    <mergeCell ref="C5:D5"/>
    <mergeCell ref="E5:F5"/>
    <mergeCell ref="A10:B10"/>
    <mergeCell ref="C10:D10"/>
    <mergeCell ref="E10:F10"/>
    <mergeCell ref="A11:B11"/>
    <mergeCell ref="C11:D11"/>
    <mergeCell ref="E11:F11"/>
    <mergeCell ref="A6:B6"/>
    <mergeCell ref="A7:B7"/>
    <mergeCell ref="C7:D7"/>
    <mergeCell ref="E7:F7"/>
    <mergeCell ref="A8:B8"/>
    <mergeCell ref="C8:D8"/>
    <mergeCell ref="E8:F8"/>
    <mergeCell ref="A9:B9"/>
    <mergeCell ref="E9:F9"/>
    <mergeCell ref="N11:O11"/>
    <mergeCell ref="N5:O5"/>
    <mergeCell ref="N6:O6"/>
    <mergeCell ref="N7:O7"/>
    <mergeCell ref="N8:O8"/>
    <mergeCell ref="N9:O9"/>
    <mergeCell ref="N10:O10"/>
    <mergeCell ref="W11:X11"/>
    <mergeCell ref="AF5:AG5"/>
    <mergeCell ref="AF6:AG6"/>
    <mergeCell ref="AF7:AG7"/>
    <mergeCell ref="AF8:AG8"/>
    <mergeCell ref="AF9:AG9"/>
    <mergeCell ref="AF10:AG10"/>
    <mergeCell ref="AF11:AG11"/>
    <mergeCell ref="W5:X5"/>
    <mergeCell ref="W6:X6"/>
    <mergeCell ref="W7:X7"/>
    <mergeCell ref="W8:X8"/>
    <mergeCell ref="D4:M4"/>
    <mergeCell ref="N4:V4"/>
    <mergeCell ref="W4:AE4"/>
    <mergeCell ref="AF4:AN4"/>
    <mergeCell ref="W10:X10"/>
    <mergeCell ref="W9:X9"/>
    <mergeCell ref="C6:D6"/>
    <mergeCell ref="E6:F6"/>
  </mergeCells>
  <conditionalFormatting sqref="L6:L11 AM6:AM11 U6:U12 AD6:AD11">
    <cfRule type="cellIs" dxfId="0" priority="12" operator="less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Хоменко</cp:lastModifiedBy>
  <dcterms:created xsi:type="dcterms:W3CDTF">2020-11-25T18:48:25Z</dcterms:created>
  <dcterms:modified xsi:type="dcterms:W3CDTF">2020-12-23T12:42:08Z</dcterms:modified>
</cp:coreProperties>
</file>