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225" activeTab="4"/>
  </bookViews>
  <sheets>
    <sheet name="5 классы" sheetId="1" r:id="rId1"/>
    <sheet name="6 классы" sheetId="2" r:id="rId2"/>
    <sheet name="7 классы" sheetId="3" r:id="rId3"/>
    <sheet name="8 классы" sheetId="4" r:id="rId4"/>
    <sheet name="9 классы" sheetId="5" r:id="rId5"/>
  </sheets>
  <externalReferences>
    <externalReference r:id="rId6"/>
    <externalReference r:id="rId7"/>
  </externalReferences>
  <definedNames>
    <definedName name="_xlnm._FilterDatabase" localSheetId="0" hidden="1">'5 классы'!$A$2:$AC$28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7" i="5" l="1"/>
  <c r="AM8" i="5"/>
  <c r="AM9" i="5"/>
  <c r="H35" i="5" s="1"/>
  <c r="AM10" i="5"/>
  <c r="H36" i="5" s="1"/>
  <c r="AM6" i="5"/>
  <c r="AL7" i="5"/>
  <c r="AL8" i="5"/>
  <c r="H19" i="5" s="1"/>
  <c r="AL9" i="5"/>
  <c r="H20" i="5" s="1"/>
  <c r="AL10" i="5"/>
  <c r="H21" i="5" s="1"/>
  <c r="AL6" i="5"/>
  <c r="AD7" i="5"/>
  <c r="AD8" i="5"/>
  <c r="AD9" i="5"/>
  <c r="AD10" i="5"/>
  <c r="AD6" i="5"/>
  <c r="AC7" i="5"/>
  <c r="AC8" i="5"/>
  <c r="AC9" i="5"/>
  <c r="AC10" i="5"/>
  <c r="AC6" i="5"/>
  <c r="C39" i="5"/>
  <c r="C53" i="5" s="1"/>
  <c r="C38" i="5"/>
  <c r="C52" i="5" s="1"/>
  <c r="C37" i="5"/>
  <c r="C51" i="5" s="1"/>
  <c r="C36" i="5"/>
  <c r="C50" i="5" s="1"/>
  <c r="C35" i="5"/>
  <c r="C49" i="5" s="1"/>
  <c r="C34" i="5"/>
  <c r="C48" i="5" s="1"/>
  <c r="C33" i="5"/>
  <c r="C47" i="5" s="1"/>
  <c r="C32" i="5"/>
  <c r="C46" i="5" s="1"/>
  <c r="C24" i="5"/>
  <c r="C23" i="5"/>
  <c r="C22" i="5"/>
  <c r="C21" i="5"/>
  <c r="C20" i="5"/>
  <c r="C19" i="5"/>
  <c r="C18" i="5"/>
  <c r="C17" i="5"/>
  <c r="H53" i="5"/>
  <c r="H39" i="5"/>
  <c r="H24" i="5"/>
  <c r="G53" i="5"/>
  <c r="G39" i="5"/>
  <c r="G24" i="5"/>
  <c r="F53" i="5"/>
  <c r="F39" i="5"/>
  <c r="F24" i="5"/>
  <c r="E53" i="5"/>
  <c r="E39" i="5"/>
  <c r="E24" i="5"/>
  <c r="H52" i="5"/>
  <c r="H38" i="5"/>
  <c r="H23" i="5"/>
  <c r="G52" i="5"/>
  <c r="G38" i="5"/>
  <c r="G23" i="5"/>
  <c r="F52" i="5"/>
  <c r="F38" i="5"/>
  <c r="F23" i="5"/>
  <c r="E52" i="5"/>
  <c r="E38" i="5"/>
  <c r="E23" i="5"/>
  <c r="H51" i="5"/>
  <c r="H37" i="5"/>
  <c r="H22" i="5"/>
  <c r="G51" i="5"/>
  <c r="G37" i="5"/>
  <c r="G22" i="5"/>
  <c r="F51" i="5"/>
  <c r="F37" i="5"/>
  <c r="F22" i="5"/>
  <c r="E51" i="5"/>
  <c r="E37" i="5"/>
  <c r="E22" i="5"/>
  <c r="AN10" i="5"/>
  <c r="H50" i="5" s="1"/>
  <c r="AE10" i="5"/>
  <c r="G50" i="5" s="1"/>
  <c r="G36" i="5"/>
  <c r="G21" i="5"/>
  <c r="V10" i="5"/>
  <c r="F50" i="5" s="1"/>
  <c r="U10" i="5"/>
  <c r="F36" i="5" s="1"/>
  <c r="T10" i="5"/>
  <c r="F21" i="5" s="1"/>
  <c r="M10" i="5"/>
  <c r="E50" i="5" s="1"/>
  <c r="L10" i="5"/>
  <c r="E36" i="5" s="1"/>
  <c r="K10" i="5"/>
  <c r="E21" i="5" s="1"/>
  <c r="AN9" i="5"/>
  <c r="H49" i="5" s="1"/>
  <c r="AE9" i="5"/>
  <c r="G49" i="5" s="1"/>
  <c r="G35" i="5"/>
  <c r="G20" i="5"/>
  <c r="V9" i="5"/>
  <c r="F49" i="5" s="1"/>
  <c r="U9" i="5"/>
  <c r="F35" i="5" s="1"/>
  <c r="T9" i="5"/>
  <c r="F20" i="5" s="1"/>
  <c r="M9" i="5"/>
  <c r="E49" i="5" s="1"/>
  <c r="L9" i="5"/>
  <c r="E35" i="5" s="1"/>
  <c r="K9" i="5"/>
  <c r="E20" i="5" s="1"/>
  <c r="AN8" i="5"/>
  <c r="H48" i="5" s="1"/>
  <c r="H34" i="5"/>
  <c r="AE8" i="5"/>
  <c r="G48" i="5" s="1"/>
  <c r="G34" i="5"/>
  <c r="G19" i="5"/>
  <c r="V8" i="5"/>
  <c r="F48" i="5" s="1"/>
  <c r="U8" i="5"/>
  <c r="F34" i="5" s="1"/>
  <c r="T8" i="5"/>
  <c r="F19" i="5" s="1"/>
  <c r="M8" i="5"/>
  <c r="E48" i="5" s="1"/>
  <c r="L8" i="5"/>
  <c r="E34" i="5" s="1"/>
  <c r="K8" i="5"/>
  <c r="E19" i="5" s="1"/>
  <c r="AN7" i="5"/>
  <c r="H47" i="5" s="1"/>
  <c r="H33" i="5"/>
  <c r="H18" i="5"/>
  <c r="AE7" i="5"/>
  <c r="G47" i="5" s="1"/>
  <c r="G33" i="5"/>
  <c r="G18" i="5"/>
  <c r="V7" i="5"/>
  <c r="F47" i="5" s="1"/>
  <c r="U7" i="5"/>
  <c r="F33" i="5" s="1"/>
  <c r="T7" i="5"/>
  <c r="F18" i="5" s="1"/>
  <c r="M7" i="5"/>
  <c r="E47" i="5" s="1"/>
  <c r="L7" i="5"/>
  <c r="E33" i="5" s="1"/>
  <c r="K7" i="5"/>
  <c r="E18" i="5" s="1"/>
  <c r="AN6" i="5"/>
  <c r="H46" i="5" s="1"/>
  <c r="H32" i="5"/>
  <c r="H17" i="5"/>
  <c r="AE6" i="5"/>
  <c r="G46" i="5" s="1"/>
  <c r="G32" i="5"/>
  <c r="G17" i="5"/>
  <c r="V6" i="5"/>
  <c r="F46" i="5" s="1"/>
  <c r="U6" i="5"/>
  <c r="F32" i="5" s="1"/>
  <c r="T6" i="5"/>
  <c r="F17" i="5" s="1"/>
  <c r="M6" i="5"/>
  <c r="E46" i="5" s="1"/>
  <c r="L6" i="5"/>
  <c r="E32" i="5" s="1"/>
  <c r="K6" i="5"/>
  <c r="E17" i="5" s="1"/>
  <c r="L10" i="4" l="1"/>
  <c r="L11" i="4"/>
  <c r="AM7" i="4"/>
  <c r="AM8" i="4"/>
  <c r="AM9" i="4"/>
  <c r="AM10" i="4"/>
  <c r="AM11" i="4"/>
  <c r="AM6" i="4"/>
  <c r="AL7" i="4"/>
  <c r="AL8" i="4"/>
  <c r="AL9" i="4"/>
  <c r="AL10" i="4"/>
  <c r="AL11" i="4"/>
  <c r="AL6" i="4"/>
  <c r="AD7" i="4"/>
  <c r="AD8" i="4"/>
  <c r="AD9" i="4"/>
  <c r="AD10" i="4"/>
  <c r="AD11" i="4"/>
  <c r="AD6" i="4"/>
  <c r="AC7" i="4"/>
  <c r="AC8" i="4"/>
  <c r="AC9" i="4"/>
  <c r="AC10" i="4"/>
  <c r="AC11" i="4"/>
  <c r="AC6" i="4"/>
  <c r="C39" i="4" l="1"/>
  <c r="C53" i="4" s="1"/>
  <c r="C38" i="4"/>
  <c r="C52" i="4" s="1"/>
  <c r="C37" i="4"/>
  <c r="C51" i="4" s="1"/>
  <c r="C36" i="4"/>
  <c r="C50" i="4" s="1"/>
  <c r="C35" i="4"/>
  <c r="C49" i="4" s="1"/>
  <c r="C34" i="4"/>
  <c r="C48" i="4" s="1"/>
  <c r="C33" i="4"/>
  <c r="C47" i="4" s="1"/>
  <c r="C32" i="4"/>
  <c r="C46" i="4" s="1"/>
  <c r="C24" i="4"/>
  <c r="C23" i="4"/>
  <c r="C22" i="4"/>
  <c r="C21" i="4"/>
  <c r="C20" i="4"/>
  <c r="C19" i="4"/>
  <c r="C18" i="4"/>
  <c r="C17" i="4"/>
  <c r="H53" i="4"/>
  <c r="H39" i="4"/>
  <c r="H24" i="4"/>
  <c r="G53" i="4"/>
  <c r="G39" i="4"/>
  <c r="G24" i="4"/>
  <c r="F53" i="4"/>
  <c r="F39" i="4"/>
  <c r="F24" i="4"/>
  <c r="E53" i="4"/>
  <c r="E39" i="4"/>
  <c r="E24" i="4"/>
  <c r="H52" i="4"/>
  <c r="H38" i="4"/>
  <c r="H23" i="4"/>
  <c r="G52" i="4"/>
  <c r="G38" i="4"/>
  <c r="G23" i="4"/>
  <c r="F52" i="4"/>
  <c r="F38" i="4"/>
  <c r="F23" i="4"/>
  <c r="E52" i="4"/>
  <c r="E38" i="4"/>
  <c r="E23" i="4"/>
  <c r="AN11" i="4"/>
  <c r="H51" i="4" s="1"/>
  <c r="H37" i="4"/>
  <c r="H22" i="4"/>
  <c r="AE11" i="4"/>
  <c r="G51" i="4" s="1"/>
  <c r="G37" i="4"/>
  <c r="G22" i="4"/>
  <c r="V11" i="4"/>
  <c r="F51" i="4" s="1"/>
  <c r="U11" i="4"/>
  <c r="F37" i="4" s="1"/>
  <c r="T11" i="4"/>
  <c r="F22" i="4" s="1"/>
  <c r="M11" i="4"/>
  <c r="E51" i="4" s="1"/>
  <c r="E37" i="4"/>
  <c r="K11" i="4"/>
  <c r="E22" i="4" s="1"/>
  <c r="AN10" i="4"/>
  <c r="H50" i="4" s="1"/>
  <c r="H36" i="4"/>
  <c r="H21" i="4"/>
  <c r="AE10" i="4"/>
  <c r="G50" i="4" s="1"/>
  <c r="G36" i="4"/>
  <c r="G21" i="4"/>
  <c r="V10" i="4"/>
  <c r="F50" i="4" s="1"/>
  <c r="U10" i="4"/>
  <c r="F36" i="4" s="1"/>
  <c r="T10" i="4"/>
  <c r="F21" i="4" s="1"/>
  <c r="M10" i="4"/>
  <c r="E50" i="4" s="1"/>
  <c r="E36" i="4"/>
  <c r="K10" i="4"/>
  <c r="E21" i="4" s="1"/>
  <c r="AN9" i="4"/>
  <c r="H49" i="4" s="1"/>
  <c r="H35" i="4"/>
  <c r="H20" i="4"/>
  <c r="AE9" i="4"/>
  <c r="G49" i="4" s="1"/>
  <c r="G35" i="4"/>
  <c r="G20" i="4"/>
  <c r="V9" i="4"/>
  <c r="F49" i="4" s="1"/>
  <c r="U9" i="4"/>
  <c r="F35" i="4" s="1"/>
  <c r="T9" i="4"/>
  <c r="F20" i="4" s="1"/>
  <c r="M9" i="4"/>
  <c r="E49" i="4" s="1"/>
  <c r="L9" i="4"/>
  <c r="E35" i="4" s="1"/>
  <c r="K9" i="4"/>
  <c r="E20" i="4" s="1"/>
  <c r="AN8" i="4"/>
  <c r="H48" i="4" s="1"/>
  <c r="H34" i="4"/>
  <c r="H19" i="4"/>
  <c r="AE8" i="4"/>
  <c r="G48" i="4" s="1"/>
  <c r="G34" i="4"/>
  <c r="G19" i="4"/>
  <c r="V8" i="4"/>
  <c r="F48" i="4" s="1"/>
  <c r="U8" i="4"/>
  <c r="F34" i="4" s="1"/>
  <c r="T8" i="4"/>
  <c r="F19" i="4" s="1"/>
  <c r="M8" i="4"/>
  <c r="E48" i="4" s="1"/>
  <c r="L8" i="4"/>
  <c r="E34" i="4" s="1"/>
  <c r="K8" i="4"/>
  <c r="E19" i="4" s="1"/>
  <c r="AN7" i="4"/>
  <c r="H47" i="4" s="1"/>
  <c r="H33" i="4"/>
  <c r="H18" i="4"/>
  <c r="AE7" i="4"/>
  <c r="G47" i="4" s="1"/>
  <c r="G33" i="4"/>
  <c r="G18" i="4"/>
  <c r="V7" i="4"/>
  <c r="F47" i="4" s="1"/>
  <c r="U7" i="4"/>
  <c r="F33" i="4" s="1"/>
  <c r="T7" i="4"/>
  <c r="F18" i="4" s="1"/>
  <c r="M7" i="4"/>
  <c r="E47" i="4" s="1"/>
  <c r="L7" i="4"/>
  <c r="E33" i="4" s="1"/>
  <c r="K7" i="4"/>
  <c r="E18" i="4" s="1"/>
  <c r="AN6" i="4"/>
  <c r="H46" i="4" s="1"/>
  <c r="H32" i="4"/>
  <c r="H17" i="4"/>
  <c r="AE6" i="4"/>
  <c r="G46" i="4" s="1"/>
  <c r="G32" i="4"/>
  <c r="G17" i="4"/>
  <c r="V6" i="4"/>
  <c r="F46" i="4" s="1"/>
  <c r="U6" i="4"/>
  <c r="F32" i="4" s="1"/>
  <c r="T6" i="4"/>
  <c r="F17" i="4" s="1"/>
  <c r="M6" i="4"/>
  <c r="E46" i="4" s="1"/>
  <c r="L6" i="4"/>
  <c r="E32" i="4" s="1"/>
  <c r="K6" i="4"/>
  <c r="E17" i="4" s="1"/>
  <c r="AM7" i="3"/>
  <c r="H33" i="3" s="1"/>
  <c r="AM8" i="3"/>
  <c r="AM9" i="3"/>
  <c r="H35" i="3" s="1"/>
  <c r="AM10" i="3"/>
  <c r="H36" i="3" s="1"/>
  <c r="AM11" i="3"/>
  <c r="AM12" i="3"/>
  <c r="AM6" i="3"/>
  <c r="AL7" i="3"/>
  <c r="AL8" i="3"/>
  <c r="AL9" i="3"/>
  <c r="AL10" i="3"/>
  <c r="AL11" i="3"/>
  <c r="AL12" i="3"/>
  <c r="AL6" i="3"/>
  <c r="AD7" i="3"/>
  <c r="AD8" i="3"/>
  <c r="AD9" i="3"/>
  <c r="G35" i="3" s="1"/>
  <c r="AD10" i="3"/>
  <c r="G36" i="3" s="1"/>
  <c r="AD11" i="3"/>
  <c r="G37" i="3" s="1"/>
  <c r="AD12" i="3"/>
  <c r="G38" i="3" s="1"/>
  <c r="AD6" i="3"/>
  <c r="G32" i="3" s="1"/>
  <c r="AC7" i="3"/>
  <c r="G18" i="3" s="1"/>
  <c r="AC8" i="3"/>
  <c r="AC9" i="3"/>
  <c r="G20" i="3" s="1"/>
  <c r="AC10" i="3"/>
  <c r="G21" i="3" s="1"/>
  <c r="AC11" i="3"/>
  <c r="G22" i="3" s="1"/>
  <c r="AC12" i="3"/>
  <c r="AC6" i="3"/>
  <c r="G17" i="3" s="1"/>
  <c r="C39" i="3"/>
  <c r="C53" i="3" s="1"/>
  <c r="C38" i="3"/>
  <c r="C52" i="3" s="1"/>
  <c r="C37" i="3"/>
  <c r="C51" i="3" s="1"/>
  <c r="C36" i="3"/>
  <c r="C50" i="3" s="1"/>
  <c r="C35" i="3"/>
  <c r="C49" i="3" s="1"/>
  <c r="C34" i="3"/>
  <c r="C48" i="3" s="1"/>
  <c r="C33" i="3"/>
  <c r="C47" i="3" s="1"/>
  <c r="C32" i="3"/>
  <c r="C46" i="3" s="1"/>
  <c r="C24" i="3"/>
  <c r="C23" i="3"/>
  <c r="C22" i="3"/>
  <c r="C21" i="3"/>
  <c r="C20" i="3"/>
  <c r="C19" i="3"/>
  <c r="C18" i="3"/>
  <c r="C17" i="3"/>
  <c r="H53" i="3"/>
  <c r="H39" i="3"/>
  <c r="H24" i="3"/>
  <c r="G53" i="3"/>
  <c r="G39" i="3"/>
  <c r="G24" i="3"/>
  <c r="F53" i="3"/>
  <c r="F39" i="3"/>
  <c r="F24" i="3"/>
  <c r="E53" i="3"/>
  <c r="E39" i="3"/>
  <c r="E24" i="3"/>
  <c r="AN12" i="3"/>
  <c r="H52" i="3" s="1"/>
  <c r="H38" i="3"/>
  <c r="H23" i="3"/>
  <c r="AE12" i="3"/>
  <c r="G52" i="3" s="1"/>
  <c r="G23" i="3"/>
  <c r="V12" i="3"/>
  <c r="F52" i="3" s="1"/>
  <c r="U12" i="3"/>
  <c r="F38" i="3" s="1"/>
  <c r="T12" i="3"/>
  <c r="F23" i="3" s="1"/>
  <c r="M12" i="3"/>
  <c r="E52" i="3" s="1"/>
  <c r="L12" i="3"/>
  <c r="E38" i="3" s="1"/>
  <c r="E23" i="3"/>
  <c r="AN11" i="3"/>
  <c r="H51" i="3" s="1"/>
  <c r="H37" i="3"/>
  <c r="H22" i="3"/>
  <c r="AE11" i="3"/>
  <c r="G51" i="3" s="1"/>
  <c r="V11" i="3"/>
  <c r="F51" i="3" s="1"/>
  <c r="U11" i="3"/>
  <c r="F37" i="3" s="1"/>
  <c r="T11" i="3"/>
  <c r="F22" i="3" s="1"/>
  <c r="M11" i="3"/>
  <c r="E51" i="3" s="1"/>
  <c r="L11" i="3"/>
  <c r="E37" i="3" s="1"/>
  <c r="K11" i="3"/>
  <c r="E22" i="3" s="1"/>
  <c r="AN10" i="3"/>
  <c r="H50" i="3" s="1"/>
  <c r="H21" i="3"/>
  <c r="AE10" i="3"/>
  <c r="G50" i="3" s="1"/>
  <c r="V10" i="3"/>
  <c r="F50" i="3" s="1"/>
  <c r="U10" i="3"/>
  <c r="F36" i="3" s="1"/>
  <c r="T10" i="3"/>
  <c r="F21" i="3" s="1"/>
  <c r="M10" i="3"/>
  <c r="E50" i="3" s="1"/>
  <c r="L10" i="3"/>
  <c r="E36" i="3" s="1"/>
  <c r="K10" i="3"/>
  <c r="E21" i="3" s="1"/>
  <c r="AN9" i="3"/>
  <c r="H49" i="3" s="1"/>
  <c r="H20" i="3"/>
  <c r="AE9" i="3"/>
  <c r="G49" i="3" s="1"/>
  <c r="V9" i="3"/>
  <c r="F49" i="3" s="1"/>
  <c r="U9" i="3"/>
  <c r="F35" i="3" s="1"/>
  <c r="T9" i="3"/>
  <c r="F20" i="3" s="1"/>
  <c r="M9" i="3"/>
  <c r="E49" i="3" s="1"/>
  <c r="L9" i="3"/>
  <c r="E35" i="3" s="1"/>
  <c r="K9" i="3"/>
  <c r="E20" i="3" s="1"/>
  <c r="AN8" i="3"/>
  <c r="H48" i="3" s="1"/>
  <c r="H34" i="3"/>
  <c r="H19" i="3"/>
  <c r="AE8" i="3"/>
  <c r="G48" i="3" s="1"/>
  <c r="G34" i="3"/>
  <c r="G19" i="3"/>
  <c r="V8" i="3"/>
  <c r="F48" i="3" s="1"/>
  <c r="U8" i="3"/>
  <c r="F34" i="3" s="1"/>
  <c r="T8" i="3"/>
  <c r="F19" i="3" s="1"/>
  <c r="M8" i="3"/>
  <c r="E48" i="3" s="1"/>
  <c r="L8" i="3"/>
  <c r="E34" i="3" s="1"/>
  <c r="K8" i="3"/>
  <c r="E19" i="3" s="1"/>
  <c r="AN7" i="3"/>
  <c r="H47" i="3" s="1"/>
  <c r="H18" i="3"/>
  <c r="AE7" i="3"/>
  <c r="G47" i="3" s="1"/>
  <c r="G33" i="3"/>
  <c r="V7" i="3"/>
  <c r="F47" i="3" s="1"/>
  <c r="U7" i="3"/>
  <c r="F33" i="3" s="1"/>
  <c r="T7" i="3"/>
  <c r="F18" i="3" s="1"/>
  <c r="M7" i="3"/>
  <c r="E47" i="3" s="1"/>
  <c r="L7" i="3"/>
  <c r="E33" i="3" s="1"/>
  <c r="K7" i="3"/>
  <c r="E18" i="3" s="1"/>
  <c r="AN6" i="3"/>
  <c r="H46" i="3" s="1"/>
  <c r="H32" i="3"/>
  <c r="H17" i="3"/>
  <c r="AE6" i="3"/>
  <c r="G46" i="3" s="1"/>
  <c r="V6" i="3"/>
  <c r="F46" i="3" s="1"/>
  <c r="U6" i="3"/>
  <c r="F32" i="3" s="1"/>
  <c r="T6" i="3"/>
  <c r="F17" i="3" s="1"/>
  <c r="M6" i="3"/>
  <c r="E46" i="3" s="1"/>
  <c r="L6" i="3"/>
  <c r="E32" i="3" s="1"/>
  <c r="K6" i="3"/>
  <c r="E17" i="3" s="1"/>
  <c r="AM7" i="2"/>
  <c r="AM8" i="2"/>
  <c r="AM9" i="2"/>
  <c r="AM10" i="2"/>
  <c r="H36" i="2" s="1"/>
  <c r="AM11" i="2"/>
  <c r="H37" i="2" s="1"/>
  <c r="AM12" i="2"/>
  <c r="AM6" i="2"/>
  <c r="AL7" i="2"/>
  <c r="AL8" i="2"/>
  <c r="AL9" i="2"/>
  <c r="AL10" i="2"/>
  <c r="H21" i="2" s="1"/>
  <c r="AL11" i="2"/>
  <c r="AL12" i="2"/>
  <c r="AL6" i="2"/>
  <c r="AD7" i="2"/>
  <c r="AD8" i="2"/>
  <c r="AD9" i="2"/>
  <c r="G35" i="2" s="1"/>
  <c r="AD10" i="2"/>
  <c r="G36" i="2" s="1"/>
  <c r="AD11" i="2"/>
  <c r="AD12" i="2"/>
  <c r="AD6" i="2"/>
  <c r="AC7" i="2"/>
  <c r="AC8" i="2"/>
  <c r="AC9" i="2"/>
  <c r="G20" i="2" s="1"/>
  <c r="AC10" i="2"/>
  <c r="G21" i="2" s="1"/>
  <c r="AC11" i="2"/>
  <c r="G22" i="2" s="1"/>
  <c r="AC12" i="2"/>
  <c r="G23" i="2" s="1"/>
  <c r="AC6" i="2"/>
  <c r="F48" i="2"/>
  <c r="E39" i="2"/>
  <c r="C39" i="2"/>
  <c r="C53" i="2" s="1"/>
  <c r="C38" i="2"/>
  <c r="C52" i="2" s="1"/>
  <c r="C37" i="2"/>
  <c r="C51" i="2" s="1"/>
  <c r="C36" i="2"/>
  <c r="C50" i="2" s="1"/>
  <c r="C35" i="2"/>
  <c r="C49" i="2" s="1"/>
  <c r="C34" i="2"/>
  <c r="C48" i="2" s="1"/>
  <c r="C33" i="2"/>
  <c r="C47" i="2" s="1"/>
  <c r="C32" i="2"/>
  <c r="C46" i="2" s="1"/>
  <c r="C23" i="2"/>
  <c r="C22" i="2"/>
  <c r="C21" i="2"/>
  <c r="C20" i="2"/>
  <c r="C19" i="2"/>
  <c r="C18" i="2"/>
  <c r="C17" i="2"/>
  <c r="H53" i="2"/>
  <c r="H39" i="2"/>
  <c r="G53" i="2"/>
  <c r="G39" i="2"/>
  <c r="F53" i="2"/>
  <c r="F39" i="2"/>
  <c r="E53" i="2"/>
  <c r="AN12" i="2"/>
  <c r="H52" i="2" s="1"/>
  <c r="H38" i="2"/>
  <c r="H23" i="2"/>
  <c r="AE12" i="2"/>
  <c r="G52" i="2" s="1"/>
  <c r="G38" i="2"/>
  <c r="V12" i="2"/>
  <c r="F52" i="2" s="1"/>
  <c r="U12" i="2"/>
  <c r="F38" i="2" s="1"/>
  <c r="T12" i="2"/>
  <c r="F23" i="2" s="1"/>
  <c r="M12" i="2"/>
  <c r="E52" i="2" s="1"/>
  <c r="L12" i="2"/>
  <c r="E38" i="2" s="1"/>
  <c r="K12" i="2"/>
  <c r="E23" i="2" s="1"/>
  <c r="AN11" i="2"/>
  <c r="H51" i="2" s="1"/>
  <c r="H22" i="2"/>
  <c r="AE11" i="2"/>
  <c r="G51" i="2" s="1"/>
  <c r="G37" i="2"/>
  <c r="V11" i="2"/>
  <c r="F51" i="2" s="1"/>
  <c r="U11" i="2"/>
  <c r="F37" i="2" s="1"/>
  <c r="T11" i="2"/>
  <c r="F22" i="2" s="1"/>
  <c r="M11" i="2"/>
  <c r="E51" i="2" s="1"/>
  <c r="L11" i="2"/>
  <c r="E37" i="2" s="1"/>
  <c r="K11" i="2"/>
  <c r="E22" i="2" s="1"/>
  <c r="AN10" i="2"/>
  <c r="H50" i="2" s="1"/>
  <c r="AE10" i="2"/>
  <c r="G50" i="2" s="1"/>
  <c r="V10" i="2"/>
  <c r="F50" i="2" s="1"/>
  <c r="U10" i="2"/>
  <c r="F36" i="2" s="1"/>
  <c r="T10" i="2"/>
  <c r="F21" i="2" s="1"/>
  <c r="M10" i="2"/>
  <c r="E50" i="2" s="1"/>
  <c r="L10" i="2"/>
  <c r="E36" i="2" s="1"/>
  <c r="K10" i="2"/>
  <c r="E21" i="2" s="1"/>
  <c r="AN9" i="2"/>
  <c r="H49" i="2" s="1"/>
  <c r="H35" i="2"/>
  <c r="H20" i="2"/>
  <c r="AE9" i="2"/>
  <c r="G49" i="2" s="1"/>
  <c r="V9" i="2"/>
  <c r="F49" i="2" s="1"/>
  <c r="U9" i="2"/>
  <c r="F35" i="2" s="1"/>
  <c r="T9" i="2"/>
  <c r="F20" i="2" s="1"/>
  <c r="M9" i="2"/>
  <c r="E49" i="2" s="1"/>
  <c r="L9" i="2"/>
  <c r="E35" i="2" s="1"/>
  <c r="K9" i="2"/>
  <c r="E20" i="2" s="1"/>
  <c r="AN8" i="2"/>
  <c r="H48" i="2" s="1"/>
  <c r="H34" i="2"/>
  <c r="H19" i="2"/>
  <c r="AE8" i="2"/>
  <c r="G48" i="2" s="1"/>
  <c r="G34" i="2"/>
  <c r="G19" i="2"/>
  <c r="V8" i="2"/>
  <c r="U8" i="2"/>
  <c r="F34" i="2" s="1"/>
  <c r="T8" i="2"/>
  <c r="F19" i="2" s="1"/>
  <c r="M8" i="2"/>
  <c r="E48" i="2" s="1"/>
  <c r="L8" i="2"/>
  <c r="E34" i="2" s="1"/>
  <c r="K8" i="2"/>
  <c r="E19" i="2" s="1"/>
  <c r="AN7" i="2"/>
  <c r="H47" i="2" s="1"/>
  <c r="H33" i="2"/>
  <c r="H18" i="2"/>
  <c r="AE7" i="2"/>
  <c r="G47" i="2" s="1"/>
  <c r="G33" i="2"/>
  <c r="G18" i="2"/>
  <c r="V7" i="2"/>
  <c r="F47" i="2" s="1"/>
  <c r="U7" i="2"/>
  <c r="F33" i="2" s="1"/>
  <c r="T7" i="2"/>
  <c r="F18" i="2" s="1"/>
  <c r="M7" i="2"/>
  <c r="E47" i="2" s="1"/>
  <c r="L7" i="2"/>
  <c r="E33" i="2" s="1"/>
  <c r="K7" i="2"/>
  <c r="E18" i="2" s="1"/>
  <c r="AN6" i="2"/>
  <c r="H46" i="2" s="1"/>
  <c r="H32" i="2"/>
  <c r="H17" i="2"/>
  <c r="AE6" i="2"/>
  <c r="G46" i="2" s="1"/>
  <c r="G32" i="2"/>
  <c r="G17" i="2"/>
  <c r="V6" i="2"/>
  <c r="F46" i="2" s="1"/>
  <c r="U6" i="2"/>
  <c r="F32" i="2" s="1"/>
  <c r="T6" i="2"/>
  <c r="F17" i="2" s="1"/>
  <c r="M6" i="2"/>
  <c r="E46" i="2" s="1"/>
  <c r="L6" i="2"/>
  <c r="E32" i="2" s="1"/>
  <c r="K6" i="2"/>
  <c r="E17" i="2" s="1"/>
  <c r="AM7" i="1" l="1"/>
  <c r="AM8" i="1"/>
  <c r="AM9" i="1"/>
  <c r="AM10" i="1"/>
  <c r="AM11" i="1"/>
  <c r="AM6" i="1"/>
  <c r="AL6" i="1"/>
  <c r="C47" i="1" l="1"/>
  <c r="C48" i="1"/>
  <c r="C49" i="1"/>
  <c r="C50" i="1"/>
  <c r="C51" i="1"/>
  <c r="C46" i="1"/>
  <c r="H37" i="1"/>
  <c r="C33" i="1"/>
  <c r="C34" i="1"/>
  <c r="C35" i="1"/>
  <c r="C36" i="1"/>
  <c r="C37" i="1"/>
  <c r="C32" i="1"/>
  <c r="AC7" i="1"/>
  <c r="G18" i="1" s="1"/>
  <c r="AC8" i="1"/>
  <c r="G19" i="1" s="1"/>
  <c r="AC9" i="1"/>
  <c r="G20" i="1" s="1"/>
  <c r="AC10" i="1"/>
  <c r="G21" i="1" s="1"/>
  <c r="AC11" i="1"/>
  <c r="G22" i="1" s="1"/>
  <c r="V7" i="1"/>
  <c r="F47" i="1" s="1"/>
  <c r="V8" i="1"/>
  <c r="F48" i="1" s="1"/>
  <c r="U7" i="1"/>
  <c r="F33" i="1" s="1"/>
  <c r="U8" i="1"/>
  <c r="F34" i="1" s="1"/>
  <c r="U9" i="1"/>
  <c r="F35" i="1" s="1"/>
  <c r="U10" i="1"/>
  <c r="F36" i="1" s="1"/>
  <c r="U11" i="1"/>
  <c r="F37" i="1" s="1"/>
  <c r="U6" i="1"/>
  <c r="F32" i="1" s="1"/>
  <c r="T7" i="1"/>
  <c r="F18" i="1" s="1"/>
  <c r="T8" i="1"/>
  <c r="F19" i="1" s="1"/>
  <c r="T9" i="1"/>
  <c r="F20" i="1" s="1"/>
  <c r="T10" i="1"/>
  <c r="F21" i="1" s="1"/>
  <c r="T11" i="1"/>
  <c r="F22" i="1" s="1"/>
  <c r="T6" i="1"/>
  <c r="F17" i="1" s="1"/>
  <c r="M7" i="1"/>
  <c r="E47" i="1" s="1"/>
  <c r="M8" i="1"/>
  <c r="E48" i="1" s="1"/>
  <c r="M9" i="1"/>
  <c r="E49" i="1" s="1"/>
  <c r="M10" i="1"/>
  <c r="E50" i="1" s="1"/>
  <c r="M11" i="1"/>
  <c r="E51" i="1" s="1"/>
  <c r="M6" i="1"/>
  <c r="E46" i="1" s="1"/>
  <c r="C18" i="1"/>
  <c r="C19" i="1"/>
  <c r="C20" i="1"/>
  <c r="C21" i="1"/>
  <c r="C22" i="1"/>
  <c r="C17" i="1"/>
  <c r="AN7" i="1"/>
  <c r="H47" i="1" s="1"/>
  <c r="AN8" i="1"/>
  <c r="H48" i="1" s="1"/>
  <c r="AN9" i="1"/>
  <c r="H49" i="1" s="1"/>
  <c r="AN10" i="1"/>
  <c r="H50" i="1" s="1"/>
  <c r="AN11" i="1"/>
  <c r="H51" i="1" s="1"/>
  <c r="H33" i="1"/>
  <c r="H34" i="1"/>
  <c r="H35" i="1"/>
  <c r="H36" i="1"/>
  <c r="AL7" i="1"/>
  <c r="H18" i="1" s="1"/>
  <c r="AL8" i="1"/>
  <c r="H19" i="1" s="1"/>
  <c r="AL9" i="1"/>
  <c r="H20" i="1" s="1"/>
  <c r="AL10" i="1"/>
  <c r="H21" i="1" s="1"/>
  <c r="AL11" i="1"/>
  <c r="H22" i="1" s="1"/>
  <c r="AN6" i="1"/>
  <c r="H46" i="1" s="1"/>
  <c r="H32" i="1"/>
  <c r="H17" i="1"/>
  <c r="AE7" i="1"/>
  <c r="G47" i="1" s="1"/>
  <c r="AE8" i="1"/>
  <c r="G48" i="1" s="1"/>
  <c r="AE9" i="1"/>
  <c r="G49" i="1" s="1"/>
  <c r="AE10" i="1"/>
  <c r="G50" i="1" s="1"/>
  <c r="AE11" i="1"/>
  <c r="G51" i="1" s="1"/>
  <c r="AD7" i="1"/>
  <c r="G33" i="1" s="1"/>
  <c r="AD8" i="1"/>
  <c r="G34" i="1" s="1"/>
  <c r="AD9" i="1"/>
  <c r="G35" i="1" s="1"/>
  <c r="AD10" i="1"/>
  <c r="G36" i="1" s="1"/>
  <c r="AD11" i="1"/>
  <c r="G37" i="1" s="1"/>
  <c r="AE6" i="1"/>
  <c r="G46" i="1" s="1"/>
  <c r="AD6" i="1"/>
  <c r="G32" i="1" s="1"/>
  <c r="AC6" i="1"/>
  <c r="G17" i="1" s="1"/>
  <c r="L7" i="1"/>
  <c r="E33" i="1" s="1"/>
  <c r="L8" i="1"/>
  <c r="E34" i="1" s="1"/>
  <c r="L9" i="1"/>
  <c r="E35" i="1" s="1"/>
  <c r="L10" i="1"/>
  <c r="E36" i="1" s="1"/>
  <c r="L11" i="1"/>
  <c r="E37" i="1" s="1"/>
  <c r="K7" i="1"/>
  <c r="E18" i="1" s="1"/>
  <c r="K8" i="1"/>
  <c r="E19" i="1" s="1"/>
  <c r="K9" i="1"/>
  <c r="E20" i="1" s="1"/>
  <c r="K10" i="1"/>
  <c r="E21" i="1" s="1"/>
  <c r="K11" i="1"/>
  <c r="E22" i="1" s="1"/>
  <c r="L6" i="1"/>
  <c r="E32" i="1" s="1"/>
  <c r="K6" i="1"/>
  <c r="E17" i="1" s="1"/>
  <c r="V9" i="1"/>
  <c r="F49" i="1" s="1"/>
  <c r="V10" i="1"/>
  <c r="F50" i="1" s="1"/>
  <c r="V11" i="1"/>
  <c r="F51" i="1" s="1"/>
  <c r="V6" i="1"/>
  <c r="F46" i="1" s="1"/>
</calcChain>
</file>

<file path=xl/comments1.xml><?xml version="1.0" encoding="utf-8"?>
<comments xmlns="http://schemas.openxmlformats.org/spreadsheetml/2006/main">
  <authors>
    <author>1</author>
    <author>Старченко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7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9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2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2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2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2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</commentList>
</comments>
</file>

<file path=xl/comments2.xml><?xml version="1.0" encoding="utf-8"?>
<comments xmlns="http://schemas.openxmlformats.org/spreadsheetml/2006/main">
  <authors>
    <author>1</author>
    <author>Старченко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7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9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2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2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2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2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</commentList>
</comments>
</file>

<file path=xl/comments3.xml><?xml version="1.0" encoding="utf-8"?>
<comments xmlns="http://schemas.openxmlformats.org/spreadsheetml/2006/main">
  <authors>
    <author>1</author>
    <author>Старченко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7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9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2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2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2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2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</commentList>
</comments>
</file>

<file path=xl/comments4.xml><?xml version="1.0" encoding="utf-8"?>
<comments xmlns="http://schemas.openxmlformats.org/spreadsheetml/2006/main">
  <authors>
    <author>1</author>
    <author>Старченко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7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9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2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2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2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2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</commentList>
</comments>
</file>

<file path=xl/comments5.xml><?xml version="1.0" encoding="utf-8"?>
<comments xmlns="http://schemas.openxmlformats.org/spreadsheetml/2006/main">
  <authors>
    <author>1</author>
    <author>Старченко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7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9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2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2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2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2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</commentList>
</comments>
</file>

<file path=xl/sharedStrings.xml><?xml version="1.0" encoding="utf-8"?>
<sst xmlns="http://schemas.openxmlformats.org/spreadsheetml/2006/main" count="191" uniqueCount="51">
  <si>
    <t>Дата проведения</t>
  </si>
  <si>
    <t>Класс</t>
  </si>
  <si>
    <t>По списку</t>
  </si>
  <si>
    <t>5а</t>
  </si>
  <si>
    <t>высокий</t>
  </si>
  <si>
    <t>средний</t>
  </si>
  <si>
    <t>низкий</t>
  </si>
  <si>
    <t>не справ</t>
  </si>
  <si>
    <t>кач</t>
  </si>
  <si>
    <t>обуч</t>
  </si>
  <si>
    <t>Количество писавших</t>
  </si>
  <si>
    <t>неусп</t>
  </si>
  <si>
    <t xml:space="preserve">Анализ ВПР в рамках параллели </t>
  </si>
  <si>
    <t>Предмет</t>
  </si>
  <si>
    <t>5б</t>
  </si>
  <si>
    <t>5в</t>
  </si>
  <si>
    <t>5г</t>
  </si>
  <si>
    <t>5д</t>
  </si>
  <si>
    <t>5е</t>
  </si>
  <si>
    <t>2020 год</t>
  </si>
  <si>
    <t>Данные по срезу</t>
  </si>
  <si>
    <t>Итоговые предыдущие</t>
  </si>
  <si>
    <t>ВПР</t>
  </si>
  <si>
    <t>Итоговые  последующие</t>
  </si>
  <si>
    <t>качество</t>
  </si>
  <si>
    <t>МАТЕМАТИКА</t>
  </si>
  <si>
    <t>6а</t>
  </si>
  <si>
    <t>6в</t>
  </si>
  <si>
    <t>6б</t>
  </si>
  <si>
    <t>6г</t>
  </si>
  <si>
    <t>6д</t>
  </si>
  <si>
    <t>6е</t>
  </si>
  <si>
    <t>6ж</t>
  </si>
  <si>
    <t>7а</t>
  </si>
  <si>
    <t>7б</t>
  </si>
  <si>
    <t>7в</t>
  </si>
  <si>
    <t>7г</t>
  </si>
  <si>
    <t>7д</t>
  </si>
  <si>
    <t>7е</t>
  </si>
  <si>
    <t>7ж</t>
  </si>
  <si>
    <t>8а</t>
  </si>
  <si>
    <t>8б</t>
  </si>
  <si>
    <t>8в</t>
  </si>
  <si>
    <t>8г</t>
  </si>
  <si>
    <t>8д</t>
  </si>
  <si>
    <t>8е</t>
  </si>
  <si>
    <t>9а</t>
  </si>
  <si>
    <t>9б</t>
  </si>
  <si>
    <t>9в</t>
  </si>
  <si>
    <t>9г</t>
  </si>
  <si>
    <t>9д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</si>
</sst>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70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5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DDFD4"/>
        <bgColor indexed="64"/>
      </patternFill>
    </fill>
    <fill>
      <patternFill patternType="solid">
        <fgColor rgb="FFF4776A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3" fillId="0" borderId="10" xfId="0" applyFont="1" applyBorder="1" applyAlignment="1" applyProtection="1"/>
    <xf numFmtId="0" fontId="3" fillId="0" borderId="9" xfId="0" applyFont="1" applyBorder="1" applyAlignment="1" applyProtection="1"/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/>
    </xf>
    <xf numFmtId="9" fontId="9" fillId="4" borderId="10" xfId="0" applyNumberFormat="1" applyFont="1" applyFill="1" applyBorder="1" applyAlignment="1" applyProtection="1">
      <alignment horizontal="center" vertical="center"/>
    </xf>
    <xf numFmtId="9" fontId="9" fillId="4" borderId="10" xfId="0" applyNumberFormat="1" applyFont="1" applyFill="1" applyBorder="1" applyProtection="1">
      <protection locked="0"/>
    </xf>
    <xf numFmtId="0" fontId="11" fillId="0" borderId="18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6" xfId="0" applyFont="1" applyBorder="1" applyAlignment="1"/>
    <xf numFmtId="0" fontId="0" fillId="5" borderId="0" xfId="0" applyFill="1" applyBorder="1"/>
    <xf numFmtId="0" fontId="12" fillId="9" borderId="10" xfId="0" applyFont="1" applyFill="1" applyBorder="1" applyAlignment="1" applyProtection="1">
      <alignment horizontal="center" vertical="center" wrapText="1"/>
    </xf>
    <xf numFmtId="0" fontId="13" fillId="9" borderId="10" xfId="0" applyFont="1" applyFill="1" applyBorder="1" applyProtection="1">
      <protection locked="0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12" borderId="10" xfId="0" applyFont="1" applyFill="1" applyBorder="1" applyAlignment="1" applyProtection="1">
      <alignment horizontal="center" vertical="center" wrapText="1"/>
    </xf>
    <xf numFmtId="0" fontId="8" fillId="12" borderId="10" xfId="0" applyFont="1" applyFill="1" applyBorder="1" applyProtection="1">
      <protection locked="0"/>
    </xf>
    <xf numFmtId="0" fontId="1" fillId="13" borderId="10" xfId="0" applyFont="1" applyFill="1" applyBorder="1" applyAlignment="1" applyProtection="1">
      <alignment horizontal="center" vertical="center" wrapText="1"/>
    </xf>
    <xf numFmtId="0" fontId="8" fillId="13" borderId="10" xfId="0" applyFont="1" applyFill="1" applyBorder="1" applyProtection="1">
      <protection locked="0"/>
    </xf>
    <xf numFmtId="0" fontId="1" fillId="14" borderId="10" xfId="0" applyFont="1" applyFill="1" applyBorder="1" applyAlignment="1" applyProtection="1">
      <alignment horizontal="center" vertical="center" wrapText="1"/>
    </xf>
    <xf numFmtId="0" fontId="8" fillId="14" borderId="10" xfId="0" applyFont="1" applyFill="1" applyBorder="1" applyProtection="1">
      <protection locked="0"/>
    </xf>
    <xf numFmtId="0" fontId="14" fillId="9" borderId="10" xfId="0" applyFont="1" applyFill="1" applyBorder="1" applyProtection="1">
      <protection locked="0"/>
    </xf>
    <xf numFmtId="9" fontId="9" fillId="5" borderId="0" xfId="0" applyNumberFormat="1" applyFont="1" applyFill="1" applyBorder="1" applyAlignment="1" applyProtection="1">
      <alignment horizontal="center" vertical="center"/>
    </xf>
    <xf numFmtId="0" fontId="16" fillId="0" borderId="0" xfId="0" applyFont="1"/>
    <xf numFmtId="0" fontId="0" fillId="2" borderId="10" xfId="0" applyFill="1" applyBorder="1"/>
    <xf numFmtId="0" fontId="0" fillId="0" borderId="10" xfId="0" applyBorder="1"/>
    <xf numFmtId="9" fontId="0" fillId="7" borderId="10" xfId="0" applyNumberFormat="1" applyFill="1" applyBorder="1"/>
    <xf numFmtId="9" fontId="0" fillId="3" borderId="10" xfId="0" applyNumberFormat="1" applyFill="1" applyBorder="1"/>
    <xf numFmtId="9" fontId="0" fillId="14" borderId="10" xfId="0" applyNumberFormat="1" applyFill="1" applyBorder="1"/>
    <xf numFmtId="9" fontId="0" fillId="15" borderId="10" xfId="0" applyNumberFormat="1" applyFill="1" applyBorder="1"/>
    <xf numFmtId="0" fontId="0" fillId="5" borderId="0" xfId="0" applyFill="1"/>
    <xf numFmtId="0" fontId="0" fillId="8" borderId="10" xfId="0" applyFill="1" applyBorder="1"/>
    <xf numFmtId="9" fontId="0" fillId="10" borderId="10" xfId="0" applyNumberFormat="1" applyFill="1" applyBorder="1"/>
    <xf numFmtId="0" fontId="8" fillId="9" borderId="10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7" fillId="7" borderId="6" xfId="0" applyFont="1" applyFill="1" applyBorder="1" applyAlignment="1" applyProtection="1">
      <alignment horizontal="center"/>
    </xf>
    <xf numFmtId="0" fontId="7" fillId="7" borderId="7" xfId="0" applyFont="1" applyFill="1" applyBorder="1" applyAlignment="1" applyProtection="1">
      <alignment horizontal="center"/>
    </xf>
    <xf numFmtId="0" fontId="7" fillId="7" borderId="8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</xf>
    <xf numFmtId="0" fontId="7" fillId="11" borderId="7" xfId="0" applyFont="1" applyFill="1" applyBorder="1" applyAlignment="1" applyProtection="1">
      <alignment horizontal="center"/>
    </xf>
    <xf numFmtId="0" fontId="7" fillId="15" borderId="7" xfId="0" applyFont="1" applyFill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2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4776A"/>
      <color rgb="FFCDDFD4"/>
      <color rgb="FFE570EE"/>
      <color rgb="FF66F5F8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Качество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4847785189418452E-2"/>
          <c:y val="0.21921874999999999"/>
          <c:w val="0.9578089156469588"/>
          <c:h val="0.566857365485564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'5 классы'!$C$17:$C$22</c:f>
              <c:strCache>
                <c:ptCount val="6"/>
                <c:pt idx="0">
                  <c:v>5а</c:v>
                </c:pt>
                <c:pt idx="1">
                  <c:v>5б</c:v>
                </c:pt>
                <c:pt idx="2">
                  <c:v>5в</c:v>
                </c:pt>
                <c:pt idx="3">
                  <c:v>5г</c:v>
                </c:pt>
                <c:pt idx="4">
                  <c:v>5д</c:v>
                </c:pt>
                <c:pt idx="5">
                  <c:v>5е</c:v>
                </c:pt>
              </c:strCache>
            </c:strRef>
          </c:cat>
          <c:val>
            <c:numRef>
              <c:f>'5 классы'!$D$17:$D$22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7F-4FB4-AEAD-1DD0198EC23F}"/>
            </c:ext>
          </c:extLst>
        </c:ser>
        <c:ser>
          <c:idx val="1"/>
          <c:order val="1"/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'5 классы'!$C$17:$C$22</c:f>
              <c:strCache>
                <c:ptCount val="6"/>
                <c:pt idx="0">
                  <c:v>5а</c:v>
                </c:pt>
                <c:pt idx="1">
                  <c:v>5б</c:v>
                </c:pt>
                <c:pt idx="2">
                  <c:v>5в</c:v>
                </c:pt>
                <c:pt idx="3">
                  <c:v>5г</c:v>
                </c:pt>
                <c:pt idx="4">
                  <c:v>5д</c:v>
                </c:pt>
                <c:pt idx="5">
                  <c:v>5е</c:v>
                </c:pt>
              </c:strCache>
            </c:strRef>
          </c:cat>
          <c:val>
            <c:numRef>
              <c:f>'5 классы'!$E$17:$E$22</c:f>
              <c:numCache>
                <c:formatCode>0%</c:formatCode>
                <c:ptCount val="6"/>
                <c:pt idx="0">
                  <c:v>0.83870967741935487</c:v>
                </c:pt>
                <c:pt idx="1">
                  <c:v>0.80769230769230771</c:v>
                </c:pt>
                <c:pt idx="2">
                  <c:v>0.89655172413793105</c:v>
                </c:pt>
                <c:pt idx="3">
                  <c:v>0.7857142857142857</c:v>
                </c:pt>
                <c:pt idx="4">
                  <c:v>0.73913043478260865</c:v>
                </c:pt>
                <c:pt idx="5">
                  <c:v>0.68965517241379315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7F-4FB4-AEAD-1DD0198EC23F}"/>
            </c:ext>
          </c:extLst>
        </c:ser>
        <c:ser>
          <c:idx val="2"/>
          <c:order val="2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'5 классы'!$C$17:$C$22</c:f>
              <c:strCache>
                <c:ptCount val="6"/>
                <c:pt idx="0">
                  <c:v>5а</c:v>
                </c:pt>
                <c:pt idx="1">
                  <c:v>5б</c:v>
                </c:pt>
                <c:pt idx="2">
                  <c:v>5в</c:v>
                </c:pt>
                <c:pt idx="3">
                  <c:v>5г</c:v>
                </c:pt>
                <c:pt idx="4">
                  <c:v>5д</c:v>
                </c:pt>
                <c:pt idx="5">
                  <c:v>5е</c:v>
                </c:pt>
              </c:strCache>
            </c:strRef>
          </c:cat>
          <c:val>
            <c:numRef>
              <c:f>'5 классы'!$F$17:$F$22</c:f>
              <c:numCache>
                <c:formatCode>0%</c:formatCode>
                <c:ptCount val="6"/>
                <c:pt idx="0">
                  <c:v>0.83870967741935487</c:v>
                </c:pt>
                <c:pt idx="1">
                  <c:v>0.76923076923076927</c:v>
                </c:pt>
                <c:pt idx="2">
                  <c:v>0.86206896551724133</c:v>
                </c:pt>
                <c:pt idx="3">
                  <c:v>0.7857142857142857</c:v>
                </c:pt>
                <c:pt idx="4">
                  <c:v>0.69565217391304346</c:v>
                </c:pt>
                <c:pt idx="5">
                  <c:v>0.58620689655172409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E7F-4FB4-AEAD-1DD0198EC23F}"/>
            </c:ext>
          </c:extLst>
        </c:ser>
        <c:ser>
          <c:idx val="3"/>
          <c:order val="3"/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'5 классы'!$C$17:$C$22</c:f>
              <c:strCache>
                <c:ptCount val="6"/>
                <c:pt idx="0">
                  <c:v>5а</c:v>
                </c:pt>
                <c:pt idx="1">
                  <c:v>5б</c:v>
                </c:pt>
                <c:pt idx="2">
                  <c:v>5в</c:v>
                </c:pt>
                <c:pt idx="3">
                  <c:v>5г</c:v>
                </c:pt>
                <c:pt idx="4">
                  <c:v>5д</c:v>
                </c:pt>
                <c:pt idx="5">
                  <c:v>5е</c:v>
                </c:pt>
              </c:strCache>
            </c:strRef>
          </c:cat>
          <c:val>
            <c:numRef>
              <c:f>'5 классы'!$G$17:$G$22</c:f>
              <c:numCache>
                <c:formatCode>0%</c:formatCode>
                <c:ptCount val="6"/>
                <c:pt idx="0">
                  <c:v>0.43333333333333335</c:v>
                </c:pt>
                <c:pt idx="1">
                  <c:v>0.37931034482758619</c:v>
                </c:pt>
                <c:pt idx="2">
                  <c:v>0.51724137931034486</c:v>
                </c:pt>
                <c:pt idx="3">
                  <c:v>0.61538461538461542</c:v>
                </c:pt>
                <c:pt idx="4">
                  <c:v>0.48148148148148145</c:v>
                </c:pt>
                <c:pt idx="5">
                  <c:v>0.32258064516129031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E7F-4FB4-AEAD-1DD0198EC23F}"/>
            </c:ext>
          </c:extLst>
        </c:ser>
        <c:ser>
          <c:idx val="4"/>
          <c:order val="4"/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'5 классы'!$C$17:$C$22</c:f>
              <c:strCache>
                <c:ptCount val="6"/>
                <c:pt idx="0">
                  <c:v>5а</c:v>
                </c:pt>
                <c:pt idx="1">
                  <c:v>5б</c:v>
                </c:pt>
                <c:pt idx="2">
                  <c:v>5в</c:v>
                </c:pt>
                <c:pt idx="3">
                  <c:v>5г</c:v>
                </c:pt>
                <c:pt idx="4">
                  <c:v>5д</c:v>
                </c:pt>
                <c:pt idx="5">
                  <c:v>5е</c:v>
                </c:pt>
              </c:strCache>
            </c:strRef>
          </c:cat>
          <c:val>
            <c:numRef>
              <c:f>'5 классы'!$H$17:$H$22</c:f>
              <c:numCache>
                <c:formatCode>0%</c:formatCode>
                <c:ptCount val="6"/>
                <c:pt idx="0">
                  <c:v>0.84375</c:v>
                </c:pt>
                <c:pt idx="1">
                  <c:v>0.35483870967741937</c:v>
                </c:pt>
                <c:pt idx="2">
                  <c:v>0.58064516129032262</c:v>
                </c:pt>
                <c:pt idx="3">
                  <c:v>0.6</c:v>
                </c:pt>
                <c:pt idx="4">
                  <c:v>0.37931034482758619</c:v>
                </c:pt>
                <c:pt idx="5">
                  <c:v>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E7F-4FB4-AEAD-1DD0198EC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893760"/>
        <c:axId val="115895296"/>
      </c:barChart>
      <c:catAx>
        <c:axId val="11589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5895296"/>
        <c:crosses val="autoZero"/>
        <c:auto val="1"/>
        <c:lblAlgn val="ctr"/>
        <c:lblOffset val="100"/>
        <c:noMultiLvlLbl val="0"/>
      </c:catAx>
      <c:valAx>
        <c:axId val="11589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5893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Качество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'8 классы'!$C$17:$C$22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'8 классы'!$D$17:$D$22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invertIfNegative val="0"/>
          <c:cat>
            <c:strRef>
              <c:f>'8 классы'!$C$17:$C$22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'8 классы'!$E$17:$E$22</c:f>
              <c:numCache>
                <c:formatCode>0%</c:formatCode>
                <c:ptCount val="6"/>
                <c:pt idx="0">
                  <c:v>0.69230769230769229</c:v>
                </c:pt>
                <c:pt idx="1">
                  <c:v>0.88</c:v>
                </c:pt>
                <c:pt idx="2">
                  <c:v>0.66666666666666663</c:v>
                </c:pt>
                <c:pt idx="3">
                  <c:v>0.5</c:v>
                </c:pt>
                <c:pt idx="4">
                  <c:v>0.32</c:v>
                </c:pt>
                <c:pt idx="5">
                  <c:v>0.44444444444444442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'8 классы'!$C$17:$C$22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'8 классы'!$F$17:$F$22</c:f>
              <c:numCache>
                <c:formatCode>0%</c:formatCode>
                <c:ptCount val="6"/>
                <c:pt idx="0">
                  <c:v>0.34615384615384615</c:v>
                </c:pt>
                <c:pt idx="1">
                  <c:v>0.6</c:v>
                </c:pt>
                <c:pt idx="2">
                  <c:v>0.48148148148148145</c:v>
                </c:pt>
                <c:pt idx="3">
                  <c:v>0.23076923076923078</c:v>
                </c:pt>
                <c:pt idx="4">
                  <c:v>0.12</c:v>
                </c:pt>
                <c:pt idx="5">
                  <c:v>0.29629629629629628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'8 классы'!$C$17:$C$22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'8 классы'!$G$17:$G$22</c:f>
              <c:numCache>
                <c:formatCode>0%</c:formatCode>
                <c:ptCount val="6"/>
                <c:pt idx="0">
                  <c:v>0.29032258064516131</c:v>
                </c:pt>
                <c:pt idx="1">
                  <c:v>0.5357142857142857</c:v>
                </c:pt>
                <c:pt idx="2">
                  <c:v>0.48148148148148145</c:v>
                </c:pt>
                <c:pt idx="3">
                  <c:v>0.35714285714285715</c:v>
                </c:pt>
                <c:pt idx="4">
                  <c:v>0.23076923076923078</c:v>
                </c:pt>
                <c:pt idx="5">
                  <c:v>0.3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'8 классы'!$C$17:$C$22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'8 классы'!$H$17:$H$22</c:f>
              <c:numCache>
                <c:formatCode>0%</c:formatCode>
                <c:ptCount val="6"/>
                <c:pt idx="0">
                  <c:v>0.4</c:v>
                </c:pt>
                <c:pt idx="1">
                  <c:v>0.56666666666666665</c:v>
                </c:pt>
                <c:pt idx="2">
                  <c:v>0.65384615384615385</c:v>
                </c:pt>
                <c:pt idx="3">
                  <c:v>0.41379310344827586</c:v>
                </c:pt>
                <c:pt idx="4">
                  <c:v>0.27586206896551724</c:v>
                </c:pt>
                <c:pt idx="5">
                  <c:v>0.4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5407872"/>
        <c:axId val="124822272"/>
      </c:barChart>
      <c:catAx>
        <c:axId val="115407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24822272"/>
        <c:crosses val="autoZero"/>
        <c:auto val="1"/>
        <c:lblAlgn val="ctr"/>
        <c:lblOffset val="100"/>
        <c:noMultiLvlLbl val="0"/>
      </c:catAx>
      <c:valAx>
        <c:axId val="124822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407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Обученность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'8 классы'!$C$32:$C$37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'8 классы'!$D$32:$D$37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invertIfNegative val="0"/>
          <c:cat>
            <c:strRef>
              <c:f>'8 классы'!$C$32:$C$37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'8 классы'!$E$32:$E$37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'8 классы'!$C$32:$C$37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'8 классы'!$F$32:$F$37</c:f>
              <c:numCache>
                <c:formatCode>0%</c:formatCode>
                <c:ptCount val="6"/>
                <c:pt idx="0">
                  <c:v>0.84615384615384615</c:v>
                </c:pt>
                <c:pt idx="1">
                  <c:v>0.88</c:v>
                </c:pt>
                <c:pt idx="2">
                  <c:v>0.88888888888888884</c:v>
                </c:pt>
                <c:pt idx="3">
                  <c:v>0.80769230769230771</c:v>
                </c:pt>
                <c:pt idx="4">
                  <c:v>0.52</c:v>
                </c:pt>
                <c:pt idx="5">
                  <c:v>0.77777777777777779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'8 классы'!$C$32:$C$37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'8 классы'!$G$32:$G$37</c:f>
              <c:numCache>
                <c:formatCode>0%</c:formatCode>
                <c:ptCount val="6"/>
                <c:pt idx="0">
                  <c:v>0.93548387096774188</c:v>
                </c:pt>
                <c:pt idx="1">
                  <c:v>0.9285714285714286</c:v>
                </c:pt>
                <c:pt idx="2">
                  <c:v>0.92592592592592593</c:v>
                </c:pt>
                <c:pt idx="3">
                  <c:v>0.8928571428571429</c:v>
                </c:pt>
                <c:pt idx="4">
                  <c:v>0.61538461538461542</c:v>
                </c:pt>
                <c:pt idx="5">
                  <c:v>0.9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'8 классы'!$C$32:$C$37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'8 классы'!$H$32:$H$37</c:f>
              <c:numCache>
                <c:formatCode>0%</c:formatCode>
                <c:ptCount val="6"/>
                <c:pt idx="0">
                  <c:v>0.96666666666666667</c:v>
                </c:pt>
                <c:pt idx="1">
                  <c:v>0.96666666666666667</c:v>
                </c:pt>
                <c:pt idx="2">
                  <c:v>1</c:v>
                </c:pt>
                <c:pt idx="3">
                  <c:v>0.96551724137931039</c:v>
                </c:pt>
                <c:pt idx="4">
                  <c:v>0.86206896551724133</c:v>
                </c:pt>
                <c:pt idx="5">
                  <c:v>0.96666666666666667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9358464"/>
        <c:axId val="129364352"/>
      </c:barChart>
      <c:catAx>
        <c:axId val="129358464"/>
        <c:scaling>
          <c:orientation val="minMax"/>
        </c:scaling>
        <c:delete val="0"/>
        <c:axPos val="b"/>
        <c:majorTickMark val="out"/>
        <c:minorTickMark val="none"/>
        <c:tickLblPos val="nextTo"/>
        <c:crossAx val="129364352"/>
        <c:crosses val="autoZero"/>
        <c:auto val="1"/>
        <c:lblAlgn val="ctr"/>
        <c:lblOffset val="100"/>
        <c:noMultiLvlLbl val="0"/>
      </c:catAx>
      <c:valAx>
        <c:axId val="129364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9358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Неуспеваемость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'8 классы'!$C$46:$C$51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'8 классы'!$D$46:$D$51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invertIfNegative val="0"/>
          <c:cat>
            <c:strRef>
              <c:f>'8 классы'!$C$46:$C$51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'8 классы'!$E$46:$E$51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'8 классы'!$C$46:$C$51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'8 классы'!$F$46:$F$51</c:f>
              <c:numCache>
                <c:formatCode>0%</c:formatCode>
                <c:ptCount val="6"/>
                <c:pt idx="0">
                  <c:v>0.15384615384615385</c:v>
                </c:pt>
                <c:pt idx="1">
                  <c:v>0.12</c:v>
                </c:pt>
                <c:pt idx="2">
                  <c:v>0.1111111111111111</c:v>
                </c:pt>
                <c:pt idx="3">
                  <c:v>0.19230769230769232</c:v>
                </c:pt>
                <c:pt idx="4">
                  <c:v>0.48</c:v>
                </c:pt>
                <c:pt idx="5">
                  <c:v>0.22222222222222221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'8 классы'!$C$46:$C$51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'8 классы'!$G$46:$G$51</c:f>
              <c:numCache>
                <c:formatCode>0%</c:formatCode>
                <c:ptCount val="6"/>
                <c:pt idx="0">
                  <c:v>6.4516129032258063E-2</c:v>
                </c:pt>
                <c:pt idx="1">
                  <c:v>7.1428571428571425E-2</c:v>
                </c:pt>
                <c:pt idx="2">
                  <c:v>7.407407407407407E-2</c:v>
                </c:pt>
                <c:pt idx="3">
                  <c:v>0.10714285714285714</c:v>
                </c:pt>
                <c:pt idx="4">
                  <c:v>0.38461538461538464</c:v>
                </c:pt>
                <c:pt idx="5">
                  <c:v>0.1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'8 классы'!$C$46:$C$51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'8 классы'!$H$46:$H$51</c:f>
              <c:numCache>
                <c:formatCode>0%</c:formatCode>
                <c:ptCount val="6"/>
                <c:pt idx="0">
                  <c:v>3.3333333333333333E-2</c:v>
                </c:pt>
                <c:pt idx="1">
                  <c:v>3.3333333333333333E-2</c:v>
                </c:pt>
                <c:pt idx="2">
                  <c:v>0</c:v>
                </c:pt>
                <c:pt idx="3">
                  <c:v>3.4482758620689655E-2</c:v>
                </c:pt>
                <c:pt idx="4">
                  <c:v>0.13793103448275862</c:v>
                </c:pt>
                <c:pt idx="5">
                  <c:v>3.3333333333333333E-2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1855488"/>
        <c:axId val="131857024"/>
      </c:barChart>
      <c:catAx>
        <c:axId val="131855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31857024"/>
        <c:crosses val="autoZero"/>
        <c:auto val="1"/>
        <c:lblAlgn val="ctr"/>
        <c:lblOffset val="100"/>
        <c:noMultiLvlLbl val="0"/>
      </c:catAx>
      <c:valAx>
        <c:axId val="131857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855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Качество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'9 классы'!$C$17:$C$21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  <c:pt idx="4">
                  <c:v>9д</c:v>
                </c:pt>
              </c:strCache>
            </c:strRef>
          </c:cat>
          <c:val>
            <c:numRef>
              <c:f>'9 классы'!$D$17:$D$21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'9 классы'!$C$17:$C$21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  <c:pt idx="4">
                  <c:v>9д</c:v>
                </c:pt>
              </c:strCache>
            </c:strRef>
          </c:cat>
          <c:val>
            <c:numRef>
              <c:f>'9 классы'!$E$17:$E$21</c:f>
              <c:numCache>
                <c:formatCode>0%</c:formatCode>
                <c:ptCount val="5"/>
                <c:pt idx="0">
                  <c:v>0.67741935483870963</c:v>
                </c:pt>
                <c:pt idx="1">
                  <c:v>0.8125</c:v>
                </c:pt>
                <c:pt idx="2">
                  <c:v>0.6875</c:v>
                </c:pt>
                <c:pt idx="3">
                  <c:v>0.36666666666666664</c:v>
                </c:pt>
                <c:pt idx="4">
                  <c:v>0.91304347826086951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'9 классы'!$C$17:$C$21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  <c:pt idx="4">
                  <c:v>9д</c:v>
                </c:pt>
              </c:strCache>
            </c:strRef>
          </c:cat>
          <c:val>
            <c:numRef>
              <c:f>'9 классы'!$F$17:$F$21</c:f>
              <c:numCache>
                <c:formatCode>0%</c:formatCode>
                <c:ptCount val="5"/>
                <c:pt idx="0">
                  <c:v>0</c:v>
                </c:pt>
                <c:pt idx="1">
                  <c:v>3.125E-2</c:v>
                </c:pt>
                <c:pt idx="2">
                  <c:v>0</c:v>
                </c:pt>
                <c:pt idx="3">
                  <c:v>0.1</c:v>
                </c:pt>
                <c:pt idx="4">
                  <c:v>0.21739130434782608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'9 классы'!$C$17:$C$21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  <c:pt idx="4">
                  <c:v>9д</c:v>
                </c:pt>
              </c:strCache>
            </c:strRef>
          </c:cat>
          <c:val>
            <c:numRef>
              <c:f>'9 классы'!$G$17:$G$21</c:f>
              <c:numCache>
                <c:formatCode>0%</c:formatCode>
                <c:ptCount val="5"/>
                <c:pt idx="0">
                  <c:v>0.17241379310344829</c:v>
                </c:pt>
                <c:pt idx="1">
                  <c:v>0.25</c:v>
                </c:pt>
                <c:pt idx="2">
                  <c:v>0.23333333333333334</c:v>
                </c:pt>
                <c:pt idx="3">
                  <c:v>0.17241379310344829</c:v>
                </c:pt>
                <c:pt idx="4">
                  <c:v>0.40909090909090912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'9 классы'!$C$17:$C$21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  <c:pt idx="4">
                  <c:v>9д</c:v>
                </c:pt>
              </c:strCache>
            </c:strRef>
          </c:cat>
          <c:val>
            <c:numRef>
              <c:f>'9 классы'!$H$17:$H$21</c:f>
              <c:numCache>
                <c:formatCode>0%</c:formatCode>
                <c:ptCount val="5"/>
                <c:pt idx="0">
                  <c:v>0.40625</c:v>
                </c:pt>
                <c:pt idx="1">
                  <c:v>0.42424242424242425</c:v>
                </c:pt>
                <c:pt idx="2">
                  <c:v>0.36363636363636365</c:v>
                </c:pt>
                <c:pt idx="3">
                  <c:v>0.23333333333333334</c:v>
                </c:pt>
                <c:pt idx="4">
                  <c:v>0.58333333333333337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9802368"/>
        <c:axId val="79804288"/>
      </c:barChart>
      <c:catAx>
        <c:axId val="79802368"/>
        <c:scaling>
          <c:orientation val="minMax"/>
        </c:scaling>
        <c:delete val="0"/>
        <c:axPos val="b"/>
        <c:majorTickMark val="out"/>
        <c:minorTickMark val="none"/>
        <c:tickLblPos val="nextTo"/>
        <c:crossAx val="79804288"/>
        <c:crosses val="autoZero"/>
        <c:auto val="1"/>
        <c:lblAlgn val="ctr"/>
        <c:lblOffset val="100"/>
        <c:noMultiLvlLbl val="0"/>
      </c:catAx>
      <c:valAx>
        <c:axId val="79804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802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Обученность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'9 классы'!$C$32:$C$36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  <c:pt idx="4">
                  <c:v>9д</c:v>
                </c:pt>
              </c:strCache>
            </c:strRef>
          </c:cat>
          <c:val>
            <c:numRef>
              <c:f>'9 классы'!$D$32:$D$36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'9 классы'!$C$32:$C$36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  <c:pt idx="4">
                  <c:v>9д</c:v>
                </c:pt>
              </c:strCache>
            </c:strRef>
          </c:cat>
          <c:val>
            <c:numRef>
              <c:f>'9 классы'!$E$32:$E$36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'9 классы'!$C$32:$C$36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  <c:pt idx="4">
                  <c:v>9д</c:v>
                </c:pt>
              </c:strCache>
            </c:strRef>
          </c:cat>
          <c:val>
            <c:numRef>
              <c:f>'9 классы'!$F$32:$F$36</c:f>
              <c:numCache>
                <c:formatCode>0%</c:formatCode>
                <c:ptCount val="5"/>
                <c:pt idx="0">
                  <c:v>0.41935483870967744</c:v>
                </c:pt>
                <c:pt idx="1">
                  <c:v>0.6875</c:v>
                </c:pt>
                <c:pt idx="2">
                  <c:v>0.71875</c:v>
                </c:pt>
                <c:pt idx="3">
                  <c:v>0.46666666666666667</c:v>
                </c:pt>
                <c:pt idx="4">
                  <c:v>1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'9 классы'!$C$32:$C$36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  <c:pt idx="4">
                  <c:v>9д</c:v>
                </c:pt>
              </c:strCache>
            </c:strRef>
          </c:cat>
          <c:val>
            <c:numRef>
              <c:f>'9 классы'!$G$32:$G$36</c:f>
              <c:numCache>
                <c:formatCode>0%</c:formatCode>
                <c:ptCount val="5"/>
                <c:pt idx="0">
                  <c:v>0.65517241379310343</c:v>
                </c:pt>
                <c:pt idx="1">
                  <c:v>0.7142857142857143</c:v>
                </c:pt>
                <c:pt idx="2">
                  <c:v>0.73333333333333328</c:v>
                </c:pt>
                <c:pt idx="3">
                  <c:v>0.65517241379310343</c:v>
                </c:pt>
                <c:pt idx="4">
                  <c:v>1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'9 классы'!$C$32:$C$36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  <c:pt idx="4">
                  <c:v>9д</c:v>
                </c:pt>
              </c:strCache>
            </c:strRef>
          </c:cat>
          <c:val>
            <c:numRef>
              <c:f>'9 классы'!$H$32:$H$36</c:f>
              <c:numCache>
                <c:formatCode>0%</c:formatCode>
                <c:ptCount val="5"/>
                <c:pt idx="0">
                  <c:v>0.90625</c:v>
                </c:pt>
                <c:pt idx="1">
                  <c:v>0.90909090909090906</c:v>
                </c:pt>
                <c:pt idx="2">
                  <c:v>0.87878787878787878</c:v>
                </c:pt>
                <c:pt idx="3">
                  <c:v>0.8</c:v>
                </c:pt>
                <c:pt idx="4">
                  <c:v>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9530624"/>
        <c:axId val="79536512"/>
      </c:barChart>
      <c:catAx>
        <c:axId val="79530624"/>
        <c:scaling>
          <c:orientation val="minMax"/>
        </c:scaling>
        <c:delete val="0"/>
        <c:axPos val="b"/>
        <c:majorTickMark val="out"/>
        <c:minorTickMark val="none"/>
        <c:tickLblPos val="nextTo"/>
        <c:crossAx val="79536512"/>
        <c:crosses val="autoZero"/>
        <c:auto val="1"/>
        <c:lblAlgn val="ctr"/>
        <c:lblOffset val="100"/>
        <c:noMultiLvlLbl val="0"/>
      </c:catAx>
      <c:valAx>
        <c:axId val="79536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530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Неуспеваемость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'9 классы'!$C$46:$C$50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  <c:pt idx="4">
                  <c:v>9д</c:v>
                </c:pt>
              </c:strCache>
            </c:strRef>
          </c:cat>
          <c:val>
            <c:numRef>
              <c:f>'9 классы'!$D$46:$D$50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'9 классы'!$C$46:$C$50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  <c:pt idx="4">
                  <c:v>9д</c:v>
                </c:pt>
              </c:strCache>
            </c:strRef>
          </c:cat>
          <c:val>
            <c:numRef>
              <c:f>'9 классы'!$E$46:$E$50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'9 классы'!$C$46:$C$50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  <c:pt idx="4">
                  <c:v>9д</c:v>
                </c:pt>
              </c:strCache>
            </c:strRef>
          </c:cat>
          <c:val>
            <c:numRef>
              <c:f>'9 классы'!$F$46:$F$50</c:f>
              <c:numCache>
                <c:formatCode>0%</c:formatCode>
                <c:ptCount val="5"/>
                <c:pt idx="0">
                  <c:v>0.58064516129032262</c:v>
                </c:pt>
                <c:pt idx="1">
                  <c:v>0.3125</c:v>
                </c:pt>
                <c:pt idx="2">
                  <c:v>0.28125</c:v>
                </c:pt>
                <c:pt idx="3">
                  <c:v>0.53333333333333333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'9 классы'!$C$46:$C$50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  <c:pt idx="4">
                  <c:v>9д</c:v>
                </c:pt>
              </c:strCache>
            </c:strRef>
          </c:cat>
          <c:val>
            <c:numRef>
              <c:f>'9 классы'!$G$46:$G$50</c:f>
              <c:numCache>
                <c:formatCode>0%</c:formatCode>
                <c:ptCount val="5"/>
                <c:pt idx="0">
                  <c:v>0.34482758620689657</c:v>
                </c:pt>
                <c:pt idx="1">
                  <c:v>0.2857142857142857</c:v>
                </c:pt>
                <c:pt idx="2">
                  <c:v>0.26666666666666666</c:v>
                </c:pt>
                <c:pt idx="3">
                  <c:v>0.34482758620689657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'9 классы'!$C$46:$C$50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  <c:pt idx="4">
                  <c:v>9д</c:v>
                </c:pt>
              </c:strCache>
            </c:strRef>
          </c:cat>
          <c:val>
            <c:numRef>
              <c:f>'9 классы'!$H$46:$H$50</c:f>
              <c:numCache>
                <c:formatCode>0%</c:formatCode>
                <c:ptCount val="5"/>
                <c:pt idx="0">
                  <c:v>9.375E-2</c:v>
                </c:pt>
                <c:pt idx="1">
                  <c:v>9.0909090909090912E-2</c:v>
                </c:pt>
                <c:pt idx="2">
                  <c:v>0.12121212121212122</c:v>
                </c:pt>
                <c:pt idx="3">
                  <c:v>0.2</c:v>
                </c:pt>
                <c:pt idx="4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2143872"/>
        <c:axId val="82145664"/>
      </c:barChart>
      <c:catAx>
        <c:axId val="82143872"/>
        <c:scaling>
          <c:orientation val="minMax"/>
        </c:scaling>
        <c:delete val="0"/>
        <c:axPos val="b"/>
        <c:majorTickMark val="out"/>
        <c:minorTickMark val="none"/>
        <c:tickLblPos val="nextTo"/>
        <c:crossAx val="82145664"/>
        <c:crosses val="autoZero"/>
        <c:auto val="1"/>
        <c:lblAlgn val="ctr"/>
        <c:lblOffset val="100"/>
        <c:noMultiLvlLbl val="0"/>
      </c:catAx>
      <c:valAx>
        <c:axId val="82145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143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Обученность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453980507541176E-2"/>
          <c:y val="0.1850696267133275"/>
          <c:w val="0.96546019492458823"/>
          <c:h val="0.592368401866433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 классы'!$C$32:$C$37</c:f>
              <c:strCache>
                <c:ptCount val="6"/>
                <c:pt idx="0">
                  <c:v>5а</c:v>
                </c:pt>
                <c:pt idx="1">
                  <c:v>5б</c:v>
                </c:pt>
                <c:pt idx="2">
                  <c:v>5в</c:v>
                </c:pt>
                <c:pt idx="3">
                  <c:v>5г</c:v>
                </c:pt>
                <c:pt idx="4">
                  <c:v>5д</c:v>
                </c:pt>
                <c:pt idx="5">
                  <c:v>5е</c:v>
                </c:pt>
              </c:strCache>
            </c:strRef>
          </c:cat>
          <c:val>
            <c:numRef>
              <c:f>'5 классы'!$D$32:$D$37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52-476B-8E96-F14DD9294015}"/>
            </c:ext>
          </c:extLst>
        </c:ser>
        <c:ser>
          <c:idx val="1"/>
          <c:order val="1"/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'5 классы'!$C$32:$C$37</c:f>
              <c:strCache>
                <c:ptCount val="6"/>
                <c:pt idx="0">
                  <c:v>5а</c:v>
                </c:pt>
                <c:pt idx="1">
                  <c:v>5б</c:v>
                </c:pt>
                <c:pt idx="2">
                  <c:v>5в</c:v>
                </c:pt>
                <c:pt idx="3">
                  <c:v>5г</c:v>
                </c:pt>
                <c:pt idx="4">
                  <c:v>5д</c:v>
                </c:pt>
                <c:pt idx="5">
                  <c:v>5е</c:v>
                </c:pt>
              </c:strCache>
            </c:strRef>
          </c:cat>
          <c:val>
            <c:numRef>
              <c:f>'5 классы'!$E$32:$E$37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52-476B-8E96-F14DD9294015}"/>
            </c:ext>
          </c:extLst>
        </c:ser>
        <c:ser>
          <c:idx val="2"/>
          <c:order val="2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'5 классы'!$C$32:$C$37</c:f>
              <c:strCache>
                <c:ptCount val="6"/>
                <c:pt idx="0">
                  <c:v>5а</c:v>
                </c:pt>
                <c:pt idx="1">
                  <c:v>5б</c:v>
                </c:pt>
                <c:pt idx="2">
                  <c:v>5в</c:v>
                </c:pt>
                <c:pt idx="3">
                  <c:v>5г</c:v>
                </c:pt>
                <c:pt idx="4">
                  <c:v>5д</c:v>
                </c:pt>
                <c:pt idx="5">
                  <c:v>5е</c:v>
                </c:pt>
              </c:strCache>
            </c:strRef>
          </c:cat>
          <c:val>
            <c:numRef>
              <c:f>'5 классы'!$F$32:$F$37</c:f>
              <c:numCache>
                <c:formatCode>0%</c:formatCode>
                <c:ptCount val="6"/>
                <c:pt idx="0">
                  <c:v>0.967741935483871</c:v>
                </c:pt>
                <c:pt idx="1">
                  <c:v>0.96153846153846156</c:v>
                </c:pt>
                <c:pt idx="2">
                  <c:v>1</c:v>
                </c:pt>
                <c:pt idx="3">
                  <c:v>0.8928571428571429</c:v>
                </c:pt>
                <c:pt idx="4">
                  <c:v>0.95652173913043481</c:v>
                </c:pt>
                <c:pt idx="5">
                  <c:v>0.93103448275862066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152-476B-8E96-F14DD9294015}"/>
            </c:ext>
          </c:extLst>
        </c:ser>
        <c:ser>
          <c:idx val="3"/>
          <c:order val="3"/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'5 классы'!$C$32:$C$37</c:f>
              <c:strCache>
                <c:ptCount val="6"/>
                <c:pt idx="0">
                  <c:v>5а</c:v>
                </c:pt>
                <c:pt idx="1">
                  <c:v>5б</c:v>
                </c:pt>
                <c:pt idx="2">
                  <c:v>5в</c:v>
                </c:pt>
                <c:pt idx="3">
                  <c:v>5г</c:v>
                </c:pt>
                <c:pt idx="4">
                  <c:v>5д</c:v>
                </c:pt>
                <c:pt idx="5">
                  <c:v>5е</c:v>
                </c:pt>
              </c:strCache>
            </c:strRef>
          </c:cat>
          <c:val>
            <c:numRef>
              <c:f>'5 классы'!$G$32:$G$37</c:f>
              <c:numCache>
                <c:formatCode>0%</c:formatCode>
                <c:ptCount val="6"/>
                <c:pt idx="0">
                  <c:v>0.53333333333333333</c:v>
                </c:pt>
                <c:pt idx="1">
                  <c:v>0.62068965517241381</c:v>
                </c:pt>
                <c:pt idx="2">
                  <c:v>0.75862068965517238</c:v>
                </c:pt>
                <c:pt idx="3">
                  <c:v>0.69230769230769229</c:v>
                </c:pt>
                <c:pt idx="4">
                  <c:v>0.85185185185185186</c:v>
                </c:pt>
                <c:pt idx="5">
                  <c:v>0.80645161290322576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152-476B-8E96-F14DD9294015}"/>
            </c:ext>
          </c:extLst>
        </c:ser>
        <c:ser>
          <c:idx val="4"/>
          <c:order val="4"/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'5 классы'!$C$32:$C$37</c:f>
              <c:strCache>
                <c:ptCount val="6"/>
                <c:pt idx="0">
                  <c:v>5а</c:v>
                </c:pt>
                <c:pt idx="1">
                  <c:v>5б</c:v>
                </c:pt>
                <c:pt idx="2">
                  <c:v>5в</c:v>
                </c:pt>
                <c:pt idx="3">
                  <c:v>5г</c:v>
                </c:pt>
                <c:pt idx="4">
                  <c:v>5д</c:v>
                </c:pt>
                <c:pt idx="5">
                  <c:v>5е</c:v>
                </c:pt>
              </c:strCache>
            </c:strRef>
          </c:cat>
          <c:val>
            <c:numRef>
              <c:f>'5 классы'!$H$32:$H$37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0.96666666666666667</c:v>
                </c:pt>
                <c:pt idx="4">
                  <c:v>1</c:v>
                </c:pt>
                <c:pt idx="5">
                  <c:v>0.96666666666666667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152-476B-8E96-F14DD9294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954048"/>
        <c:axId val="115955584"/>
      </c:barChart>
      <c:catAx>
        <c:axId val="11595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5955584"/>
        <c:crosses val="autoZero"/>
        <c:auto val="1"/>
        <c:lblAlgn val="ctr"/>
        <c:lblOffset val="100"/>
        <c:noMultiLvlLbl val="0"/>
      </c:catAx>
      <c:valAx>
        <c:axId val="11595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595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Неуспеваемость</a:t>
            </a:r>
          </a:p>
        </c:rich>
      </c:tx>
      <c:layout>
        <c:manualLayout>
          <c:xMode val="edge"/>
          <c:yMode val="edge"/>
          <c:x val="0.4151896973726445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 классы'!$C$46:$C$51</c:f>
              <c:strCache>
                <c:ptCount val="6"/>
                <c:pt idx="0">
                  <c:v>5а</c:v>
                </c:pt>
                <c:pt idx="1">
                  <c:v>5б</c:v>
                </c:pt>
                <c:pt idx="2">
                  <c:v>5в</c:v>
                </c:pt>
                <c:pt idx="3">
                  <c:v>5г</c:v>
                </c:pt>
                <c:pt idx="4">
                  <c:v>5д</c:v>
                </c:pt>
                <c:pt idx="5">
                  <c:v>5е</c:v>
                </c:pt>
              </c:strCache>
            </c:strRef>
          </c:cat>
          <c:val>
            <c:numRef>
              <c:f>'5 классы'!$D$46:$D$51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FF-4E51-8FDE-342AB035217B}"/>
            </c:ext>
          </c:extLst>
        </c:ser>
        <c:ser>
          <c:idx val="1"/>
          <c:order val="1"/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'5 классы'!$C$46:$C$51</c:f>
              <c:strCache>
                <c:ptCount val="6"/>
                <c:pt idx="0">
                  <c:v>5а</c:v>
                </c:pt>
                <c:pt idx="1">
                  <c:v>5б</c:v>
                </c:pt>
                <c:pt idx="2">
                  <c:v>5в</c:v>
                </c:pt>
                <c:pt idx="3">
                  <c:v>5г</c:v>
                </c:pt>
                <c:pt idx="4">
                  <c:v>5д</c:v>
                </c:pt>
                <c:pt idx="5">
                  <c:v>5е</c:v>
                </c:pt>
              </c:strCache>
            </c:strRef>
          </c:cat>
          <c:val>
            <c:numRef>
              <c:f>'5 классы'!$E$46:$E$51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FF-4E51-8FDE-342AB035217B}"/>
            </c:ext>
          </c:extLst>
        </c:ser>
        <c:ser>
          <c:idx val="2"/>
          <c:order val="2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'5 классы'!$C$46:$C$51</c:f>
              <c:strCache>
                <c:ptCount val="6"/>
                <c:pt idx="0">
                  <c:v>5а</c:v>
                </c:pt>
                <c:pt idx="1">
                  <c:v>5б</c:v>
                </c:pt>
                <c:pt idx="2">
                  <c:v>5в</c:v>
                </c:pt>
                <c:pt idx="3">
                  <c:v>5г</c:v>
                </c:pt>
                <c:pt idx="4">
                  <c:v>5д</c:v>
                </c:pt>
                <c:pt idx="5">
                  <c:v>5е</c:v>
                </c:pt>
              </c:strCache>
            </c:strRef>
          </c:cat>
          <c:val>
            <c:numRef>
              <c:f>'5 классы'!$F$46:$F$51</c:f>
              <c:numCache>
                <c:formatCode>0%</c:formatCode>
                <c:ptCount val="6"/>
                <c:pt idx="0">
                  <c:v>3.2258064516129031E-2</c:v>
                </c:pt>
                <c:pt idx="1">
                  <c:v>3.8461538461538464E-2</c:v>
                </c:pt>
                <c:pt idx="2">
                  <c:v>0</c:v>
                </c:pt>
                <c:pt idx="3">
                  <c:v>0.10714285714285714</c:v>
                </c:pt>
                <c:pt idx="4">
                  <c:v>4.3478260869565216E-2</c:v>
                </c:pt>
                <c:pt idx="5">
                  <c:v>6.8965517241379309E-2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FF-4E51-8FDE-342AB035217B}"/>
            </c:ext>
          </c:extLst>
        </c:ser>
        <c:ser>
          <c:idx val="3"/>
          <c:order val="3"/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'5 классы'!$C$46:$C$51</c:f>
              <c:strCache>
                <c:ptCount val="6"/>
                <c:pt idx="0">
                  <c:v>5а</c:v>
                </c:pt>
                <c:pt idx="1">
                  <c:v>5б</c:v>
                </c:pt>
                <c:pt idx="2">
                  <c:v>5в</c:v>
                </c:pt>
                <c:pt idx="3">
                  <c:v>5г</c:v>
                </c:pt>
                <c:pt idx="4">
                  <c:v>5д</c:v>
                </c:pt>
                <c:pt idx="5">
                  <c:v>5е</c:v>
                </c:pt>
              </c:strCache>
            </c:strRef>
          </c:cat>
          <c:val>
            <c:numRef>
              <c:f>'5 классы'!$G$46:$G$51</c:f>
              <c:numCache>
                <c:formatCode>0%</c:formatCode>
                <c:ptCount val="6"/>
                <c:pt idx="0">
                  <c:v>0</c:v>
                </c:pt>
                <c:pt idx="1">
                  <c:v>3.4482758620689655E-2</c:v>
                </c:pt>
                <c:pt idx="2">
                  <c:v>0</c:v>
                </c:pt>
                <c:pt idx="3">
                  <c:v>3.8461538461538464E-2</c:v>
                </c:pt>
                <c:pt idx="4">
                  <c:v>0</c:v>
                </c:pt>
                <c:pt idx="5">
                  <c:v>3.2258064516129031E-2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FF-4E51-8FDE-342AB035217B}"/>
            </c:ext>
          </c:extLst>
        </c:ser>
        <c:ser>
          <c:idx val="4"/>
          <c:order val="4"/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'5 классы'!$C$46:$C$51</c:f>
              <c:strCache>
                <c:ptCount val="6"/>
                <c:pt idx="0">
                  <c:v>5а</c:v>
                </c:pt>
                <c:pt idx="1">
                  <c:v>5б</c:v>
                </c:pt>
                <c:pt idx="2">
                  <c:v>5в</c:v>
                </c:pt>
                <c:pt idx="3">
                  <c:v>5г</c:v>
                </c:pt>
                <c:pt idx="4">
                  <c:v>5д</c:v>
                </c:pt>
                <c:pt idx="5">
                  <c:v>5е</c:v>
                </c:pt>
              </c:strCache>
            </c:strRef>
          </c:cat>
          <c:val>
            <c:numRef>
              <c:f>'5 классы'!$H$46:$H$51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3.3333333333333333E-2</c:v>
                </c:pt>
                <c:pt idx="4">
                  <c:v>0</c:v>
                </c:pt>
                <c:pt idx="5">
                  <c:v>3.3333333333333333E-2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5FF-4E51-8FDE-342AB0352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548608"/>
        <c:axId val="84550400"/>
      </c:barChart>
      <c:catAx>
        <c:axId val="8454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550400"/>
        <c:crosses val="autoZero"/>
        <c:auto val="1"/>
        <c:lblAlgn val="ctr"/>
        <c:lblOffset val="100"/>
        <c:noMultiLvlLbl val="0"/>
      </c:catAx>
      <c:valAx>
        <c:axId val="8455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548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Качество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'6 классы'!$C$17:$C$23</c:f>
              <c:strCache>
                <c:ptCount val="7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</c:strCache>
            </c:strRef>
          </c:cat>
          <c:val>
            <c:numRef>
              <c:f>'6 классы'!$D$17:$D$23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'6 классы'!$C$17:$C$23</c:f>
              <c:strCache>
                <c:ptCount val="7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</c:strCache>
            </c:strRef>
          </c:cat>
          <c:val>
            <c:numRef>
              <c:f>'6 классы'!$E$17:$E$23</c:f>
              <c:numCache>
                <c:formatCode>0%</c:formatCode>
                <c:ptCount val="7"/>
                <c:pt idx="0">
                  <c:v>0.46666666666666667</c:v>
                </c:pt>
                <c:pt idx="1">
                  <c:v>0.53846153846153844</c:v>
                </c:pt>
                <c:pt idx="2">
                  <c:v>0.38461538461538464</c:v>
                </c:pt>
                <c:pt idx="3">
                  <c:v>0.32142857142857145</c:v>
                </c:pt>
                <c:pt idx="4">
                  <c:v>0.64</c:v>
                </c:pt>
                <c:pt idx="5">
                  <c:v>0.26923076923076922</c:v>
                </c:pt>
                <c:pt idx="6">
                  <c:v>0.35714285714285715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'6 классы'!$C$17:$C$23</c:f>
              <c:strCache>
                <c:ptCount val="7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</c:strCache>
            </c:strRef>
          </c:cat>
          <c:val>
            <c:numRef>
              <c:f>'6 классы'!$F$17:$F$23</c:f>
              <c:numCache>
                <c:formatCode>0%</c:formatCode>
                <c:ptCount val="7"/>
                <c:pt idx="0">
                  <c:v>0.46666666666666667</c:v>
                </c:pt>
                <c:pt idx="1">
                  <c:v>0.53846153846153844</c:v>
                </c:pt>
                <c:pt idx="2">
                  <c:v>0.65384615384615385</c:v>
                </c:pt>
                <c:pt idx="3">
                  <c:v>0.25</c:v>
                </c:pt>
                <c:pt idx="4">
                  <c:v>0.44</c:v>
                </c:pt>
                <c:pt idx="5">
                  <c:v>0.19230769230769232</c:v>
                </c:pt>
                <c:pt idx="6">
                  <c:v>0.17857142857142858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'6 классы'!$C$17:$C$23</c:f>
              <c:strCache>
                <c:ptCount val="7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</c:strCache>
            </c:strRef>
          </c:cat>
          <c:val>
            <c:numRef>
              <c:f>'6 классы'!$G$17:$G$23</c:f>
              <c:numCache>
                <c:formatCode>0%</c:formatCode>
                <c:ptCount val="7"/>
                <c:pt idx="0">
                  <c:v>0.39285714285714285</c:v>
                </c:pt>
                <c:pt idx="1">
                  <c:v>0.55172413793103448</c:v>
                </c:pt>
                <c:pt idx="2">
                  <c:v>0.6</c:v>
                </c:pt>
                <c:pt idx="3">
                  <c:v>0.3125</c:v>
                </c:pt>
                <c:pt idx="4">
                  <c:v>0.53846153846153844</c:v>
                </c:pt>
                <c:pt idx="5">
                  <c:v>0.26666666666666666</c:v>
                </c:pt>
                <c:pt idx="6">
                  <c:v>0.21875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'6 классы'!$C$17:$C$23</c:f>
              <c:strCache>
                <c:ptCount val="7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</c:strCache>
            </c:strRef>
          </c:cat>
          <c:val>
            <c:numRef>
              <c:f>'6 классы'!$H$17:$H$23</c:f>
              <c:numCache>
                <c:formatCode>0%</c:formatCode>
                <c:ptCount val="7"/>
                <c:pt idx="0">
                  <c:v>0.65625</c:v>
                </c:pt>
                <c:pt idx="1">
                  <c:v>0.62962962962962965</c:v>
                </c:pt>
                <c:pt idx="2">
                  <c:v>0.51724137931034486</c:v>
                </c:pt>
                <c:pt idx="3">
                  <c:v>0.42307692307692307</c:v>
                </c:pt>
                <c:pt idx="4">
                  <c:v>0.48</c:v>
                </c:pt>
                <c:pt idx="5">
                  <c:v>0.2857142857142857</c:v>
                </c:pt>
                <c:pt idx="6">
                  <c:v>0.26666666666666666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4855808"/>
        <c:axId val="84861696"/>
      </c:barChart>
      <c:catAx>
        <c:axId val="84855808"/>
        <c:scaling>
          <c:orientation val="minMax"/>
        </c:scaling>
        <c:delete val="0"/>
        <c:axPos val="b"/>
        <c:majorTickMark val="out"/>
        <c:minorTickMark val="none"/>
        <c:tickLblPos val="nextTo"/>
        <c:crossAx val="84861696"/>
        <c:crosses val="autoZero"/>
        <c:auto val="1"/>
        <c:lblAlgn val="ctr"/>
        <c:lblOffset val="100"/>
        <c:noMultiLvlLbl val="0"/>
      </c:catAx>
      <c:valAx>
        <c:axId val="84861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855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Обученность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'6 классы'!$C$32:$C$38</c:f>
              <c:strCache>
                <c:ptCount val="7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</c:strCache>
            </c:strRef>
          </c:cat>
          <c:val>
            <c:numRef>
              <c:f>'6 классы'!$D$32:$D$38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'6 классы'!$C$32:$C$38</c:f>
              <c:strCache>
                <c:ptCount val="7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</c:strCache>
            </c:strRef>
          </c:cat>
          <c:val>
            <c:numRef>
              <c:f>'6 классы'!$E$32:$E$38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'6 классы'!$C$32:$C$38</c:f>
              <c:strCache>
                <c:ptCount val="7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</c:strCache>
            </c:strRef>
          </c:cat>
          <c:val>
            <c:numRef>
              <c:f>'6 классы'!$F$32:$F$38</c:f>
              <c:numCache>
                <c:formatCode>0%</c:formatCode>
                <c:ptCount val="7"/>
                <c:pt idx="0">
                  <c:v>0.73333333333333328</c:v>
                </c:pt>
                <c:pt idx="1">
                  <c:v>0.88461538461538458</c:v>
                </c:pt>
                <c:pt idx="2">
                  <c:v>0.84615384615384615</c:v>
                </c:pt>
                <c:pt idx="3">
                  <c:v>0.75</c:v>
                </c:pt>
                <c:pt idx="4">
                  <c:v>0.92</c:v>
                </c:pt>
                <c:pt idx="5">
                  <c:v>0.46153846153846156</c:v>
                </c:pt>
                <c:pt idx="6">
                  <c:v>0.4642857142857143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'6 классы'!$C$32:$C$38</c:f>
              <c:strCache>
                <c:ptCount val="7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</c:strCache>
            </c:strRef>
          </c:cat>
          <c:val>
            <c:numRef>
              <c:f>'6 классы'!$G$32:$G$38</c:f>
              <c:numCache>
                <c:formatCode>0%</c:formatCode>
                <c:ptCount val="7"/>
                <c:pt idx="0">
                  <c:v>0.8928571428571429</c:v>
                </c:pt>
                <c:pt idx="1">
                  <c:v>0.93103448275862066</c:v>
                </c:pt>
                <c:pt idx="2">
                  <c:v>0.9</c:v>
                </c:pt>
                <c:pt idx="3">
                  <c:v>0.84375</c:v>
                </c:pt>
                <c:pt idx="4">
                  <c:v>0.96153846153846156</c:v>
                </c:pt>
                <c:pt idx="5">
                  <c:v>0.8</c:v>
                </c:pt>
                <c:pt idx="6">
                  <c:v>0.8125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'6 классы'!$C$32:$C$38</c:f>
              <c:strCache>
                <c:ptCount val="7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</c:strCache>
            </c:strRef>
          </c:cat>
          <c:val>
            <c:numRef>
              <c:f>'6 классы'!$H$32:$H$38</c:f>
              <c:numCache>
                <c:formatCode>0%</c:formatCode>
                <c:ptCount val="7"/>
                <c:pt idx="0">
                  <c:v>0.96875</c:v>
                </c:pt>
                <c:pt idx="1">
                  <c:v>0.96296296296296291</c:v>
                </c:pt>
                <c:pt idx="2">
                  <c:v>0.93103448275862066</c:v>
                </c:pt>
                <c:pt idx="3">
                  <c:v>0.88461538461538458</c:v>
                </c:pt>
                <c:pt idx="4">
                  <c:v>1</c:v>
                </c:pt>
                <c:pt idx="5">
                  <c:v>0.8928571428571429</c:v>
                </c:pt>
                <c:pt idx="6">
                  <c:v>0.93333333333333335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5136384"/>
        <c:axId val="115137920"/>
      </c:barChart>
      <c:catAx>
        <c:axId val="115136384"/>
        <c:scaling>
          <c:orientation val="minMax"/>
        </c:scaling>
        <c:delete val="0"/>
        <c:axPos val="b"/>
        <c:majorTickMark val="out"/>
        <c:minorTickMark val="none"/>
        <c:tickLblPos val="nextTo"/>
        <c:crossAx val="115137920"/>
        <c:crosses val="autoZero"/>
        <c:auto val="1"/>
        <c:lblAlgn val="ctr"/>
        <c:lblOffset val="100"/>
        <c:noMultiLvlLbl val="0"/>
      </c:catAx>
      <c:valAx>
        <c:axId val="115137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136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Неуспеваемость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'6 классы'!$C$46:$C$52</c:f>
              <c:strCache>
                <c:ptCount val="7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</c:strCache>
            </c:strRef>
          </c:cat>
          <c:val>
            <c:numRef>
              <c:f>'6 классы'!$D$46:$D$52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'6 классы'!$C$46:$C$52</c:f>
              <c:strCache>
                <c:ptCount val="7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</c:strCache>
            </c:strRef>
          </c:cat>
          <c:val>
            <c:numRef>
              <c:f>'6 классы'!$E$46:$E$52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'6 классы'!$C$46:$C$52</c:f>
              <c:strCache>
                <c:ptCount val="7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</c:strCache>
            </c:strRef>
          </c:cat>
          <c:val>
            <c:numRef>
              <c:f>'6 классы'!$F$46:$F$52</c:f>
              <c:numCache>
                <c:formatCode>0%</c:formatCode>
                <c:ptCount val="7"/>
                <c:pt idx="0">
                  <c:v>0.26666666666666666</c:v>
                </c:pt>
                <c:pt idx="1">
                  <c:v>0.11538461538461539</c:v>
                </c:pt>
                <c:pt idx="2">
                  <c:v>0.19230769230769232</c:v>
                </c:pt>
                <c:pt idx="3">
                  <c:v>0.25</c:v>
                </c:pt>
                <c:pt idx="4">
                  <c:v>0.08</c:v>
                </c:pt>
                <c:pt idx="5">
                  <c:v>0.53846153846153844</c:v>
                </c:pt>
                <c:pt idx="6">
                  <c:v>0.5357142857142857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'6 классы'!$C$46:$C$52</c:f>
              <c:strCache>
                <c:ptCount val="7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</c:strCache>
            </c:strRef>
          </c:cat>
          <c:val>
            <c:numRef>
              <c:f>'6 классы'!$G$46:$G$52</c:f>
              <c:numCache>
                <c:formatCode>0%</c:formatCode>
                <c:ptCount val="7"/>
                <c:pt idx="0">
                  <c:v>0.10714285714285714</c:v>
                </c:pt>
                <c:pt idx="1">
                  <c:v>6.8965517241379309E-2</c:v>
                </c:pt>
                <c:pt idx="2">
                  <c:v>0.1</c:v>
                </c:pt>
                <c:pt idx="3">
                  <c:v>0.15625</c:v>
                </c:pt>
                <c:pt idx="4">
                  <c:v>3.8461538461538464E-2</c:v>
                </c:pt>
                <c:pt idx="5">
                  <c:v>0.2</c:v>
                </c:pt>
                <c:pt idx="6">
                  <c:v>0.1875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'6 классы'!$C$46:$C$52</c:f>
              <c:strCache>
                <c:ptCount val="7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</c:strCache>
            </c:strRef>
          </c:cat>
          <c:val>
            <c:numRef>
              <c:f>'6 классы'!$H$46:$H$52</c:f>
              <c:numCache>
                <c:formatCode>0%</c:formatCode>
                <c:ptCount val="7"/>
                <c:pt idx="0">
                  <c:v>3.125E-2</c:v>
                </c:pt>
                <c:pt idx="1">
                  <c:v>3.7037037037037035E-2</c:v>
                </c:pt>
                <c:pt idx="2">
                  <c:v>6.8965517241379309E-2</c:v>
                </c:pt>
                <c:pt idx="3">
                  <c:v>0.11538461538461539</c:v>
                </c:pt>
                <c:pt idx="4">
                  <c:v>0</c:v>
                </c:pt>
                <c:pt idx="5">
                  <c:v>0.10714285714285714</c:v>
                </c:pt>
                <c:pt idx="6">
                  <c:v>6.6666666666666666E-2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4650624"/>
        <c:axId val="84664704"/>
      </c:barChart>
      <c:catAx>
        <c:axId val="84650624"/>
        <c:scaling>
          <c:orientation val="minMax"/>
        </c:scaling>
        <c:delete val="0"/>
        <c:axPos val="b"/>
        <c:majorTickMark val="out"/>
        <c:minorTickMark val="none"/>
        <c:tickLblPos val="nextTo"/>
        <c:crossAx val="84664704"/>
        <c:crosses val="autoZero"/>
        <c:auto val="1"/>
        <c:lblAlgn val="ctr"/>
        <c:lblOffset val="100"/>
        <c:noMultiLvlLbl val="0"/>
      </c:catAx>
      <c:valAx>
        <c:axId val="84664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650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Качество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'7 классы'!$C$17:$C$23</c:f>
              <c:strCache>
                <c:ptCount val="7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</c:strCache>
            </c:strRef>
          </c:cat>
          <c:val>
            <c:numRef>
              <c:f>'7 классы'!$D$17:$D$23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'7 классы'!$C$17:$C$23</c:f>
              <c:strCache>
                <c:ptCount val="7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</c:strCache>
            </c:strRef>
          </c:cat>
          <c:val>
            <c:numRef>
              <c:f>'7 классы'!$E$17:$E$23</c:f>
              <c:numCache>
                <c:formatCode>0%</c:formatCode>
                <c:ptCount val="7"/>
                <c:pt idx="0">
                  <c:v>0.65</c:v>
                </c:pt>
                <c:pt idx="1">
                  <c:v>0.30434782608695654</c:v>
                </c:pt>
                <c:pt idx="2">
                  <c:v>0.60869565217391308</c:v>
                </c:pt>
                <c:pt idx="3">
                  <c:v>0.29629629629629628</c:v>
                </c:pt>
                <c:pt idx="4">
                  <c:v>0.37037037037037035</c:v>
                </c:pt>
                <c:pt idx="5">
                  <c:v>0.52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'7 классы'!$C$17:$C$23</c:f>
              <c:strCache>
                <c:ptCount val="7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</c:strCache>
            </c:strRef>
          </c:cat>
          <c:val>
            <c:numRef>
              <c:f>'7 классы'!$F$17:$F$23</c:f>
              <c:numCache>
                <c:formatCode>0%</c:formatCode>
                <c:ptCount val="7"/>
                <c:pt idx="0">
                  <c:v>0.1</c:v>
                </c:pt>
                <c:pt idx="1">
                  <c:v>8.6956521739130432E-2</c:v>
                </c:pt>
                <c:pt idx="2">
                  <c:v>0.2608695652173913</c:v>
                </c:pt>
                <c:pt idx="3">
                  <c:v>0.1111111111111111</c:v>
                </c:pt>
                <c:pt idx="4">
                  <c:v>7.407407407407407E-2</c:v>
                </c:pt>
                <c:pt idx="5">
                  <c:v>0.28000000000000003</c:v>
                </c:pt>
                <c:pt idx="6">
                  <c:v>0.17241379310344829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'7 классы'!$C$17:$C$23</c:f>
              <c:strCache>
                <c:ptCount val="7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</c:strCache>
            </c:strRef>
          </c:cat>
          <c:val>
            <c:numRef>
              <c:f>'7 классы'!$G$17:$G$23</c:f>
              <c:numCache>
                <c:formatCode>0%</c:formatCode>
                <c:ptCount val="7"/>
                <c:pt idx="0">
                  <c:v>0.17241379310344829</c:v>
                </c:pt>
                <c:pt idx="1">
                  <c:v>0.25</c:v>
                </c:pt>
                <c:pt idx="2">
                  <c:v>0.44</c:v>
                </c:pt>
                <c:pt idx="3">
                  <c:v>0.2</c:v>
                </c:pt>
                <c:pt idx="4">
                  <c:v>0.14814814814814814</c:v>
                </c:pt>
                <c:pt idx="5">
                  <c:v>0.34615384615384615</c:v>
                </c:pt>
                <c:pt idx="6">
                  <c:v>0.21428571428571427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'7 классы'!$C$17:$C$23</c:f>
              <c:strCache>
                <c:ptCount val="7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</c:strCache>
            </c:strRef>
          </c:cat>
          <c:val>
            <c:numRef>
              <c:f>'7 классы'!$H$17:$H$23</c:f>
              <c:numCache>
                <c:formatCode>0%</c:formatCode>
                <c:ptCount val="7"/>
                <c:pt idx="0">
                  <c:v>0.3</c:v>
                </c:pt>
                <c:pt idx="1">
                  <c:v>0.34482758620689657</c:v>
                </c:pt>
                <c:pt idx="2">
                  <c:v>0.48</c:v>
                </c:pt>
                <c:pt idx="3">
                  <c:v>0.37037037037037035</c:v>
                </c:pt>
                <c:pt idx="4">
                  <c:v>0.34482758620689657</c:v>
                </c:pt>
                <c:pt idx="5">
                  <c:v>0.5</c:v>
                </c:pt>
                <c:pt idx="6">
                  <c:v>0.44827586206896552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5157760"/>
        <c:axId val="85159296"/>
      </c:barChart>
      <c:catAx>
        <c:axId val="85157760"/>
        <c:scaling>
          <c:orientation val="minMax"/>
        </c:scaling>
        <c:delete val="0"/>
        <c:axPos val="b"/>
        <c:majorTickMark val="out"/>
        <c:minorTickMark val="none"/>
        <c:tickLblPos val="nextTo"/>
        <c:crossAx val="85159296"/>
        <c:crosses val="autoZero"/>
        <c:auto val="1"/>
        <c:lblAlgn val="ctr"/>
        <c:lblOffset val="100"/>
        <c:noMultiLvlLbl val="0"/>
      </c:catAx>
      <c:valAx>
        <c:axId val="85159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157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Обученность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'7 классы'!$C$32:$C$38</c:f>
              <c:strCache>
                <c:ptCount val="7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</c:strCache>
            </c:strRef>
          </c:cat>
          <c:val>
            <c:numRef>
              <c:f>'7 классы'!$D$32:$D$38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'7 классы'!$C$32:$C$38</c:f>
              <c:strCache>
                <c:ptCount val="7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</c:strCache>
            </c:strRef>
          </c:cat>
          <c:val>
            <c:numRef>
              <c:f>'7 классы'!$E$32:$E$38</c:f>
              <c:numCache>
                <c:formatCode>0%</c:formatCode>
                <c:ptCount val="7"/>
                <c:pt idx="0">
                  <c:v>1</c:v>
                </c:pt>
                <c:pt idx="1">
                  <c:v>0.95652173913043481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'7 классы'!$C$32:$C$38</c:f>
              <c:strCache>
                <c:ptCount val="7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</c:strCache>
            </c:strRef>
          </c:cat>
          <c:val>
            <c:numRef>
              <c:f>'7 классы'!$F$32:$F$38</c:f>
              <c:numCache>
                <c:formatCode>0%</c:formatCode>
                <c:ptCount val="7"/>
                <c:pt idx="0">
                  <c:v>0.6</c:v>
                </c:pt>
                <c:pt idx="1">
                  <c:v>0.65217391304347827</c:v>
                </c:pt>
                <c:pt idx="2">
                  <c:v>0.86956521739130432</c:v>
                </c:pt>
                <c:pt idx="3">
                  <c:v>0.51851851851851849</c:v>
                </c:pt>
                <c:pt idx="4">
                  <c:v>0.55555555555555558</c:v>
                </c:pt>
                <c:pt idx="5">
                  <c:v>0.76</c:v>
                </c:pt>
                <c:pt idx="6">
                  <c:v>0.65517241379310343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'7 классы'!$C$32:$C$38</c:f>
              <c:strCache>
                <c:ptCount val="7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</c:strCache>
            </c:strRef>
          </c:cat>
          <c:val>
            <c:numRef>
              <c:f>'7 классы'!$G$32:$G$38</c:f>
              <c:numCache>
                <c:formatCode>0%</c:formatCode>
                <c:ptCount val="7"/>
                <c:pt idx="0">
                  <c:v>0.75862068965517238</c:v>
                </c:pt>
                <c:pt idx="1">
                  <c:v>0.8214285714285714</c:v>
                </c:pt>
                <c:pt idx="2">
                  <c:v>0.96</c:v>
                </c:pt>
                <c:pt idx="3">
                  <c:v>0.64</c:v>
                </c:pt>
                <c:pt idx="4">
                  <c:v>0.62962962962962965</c:v>
                </c:pt>
                <c:pt idx="5">
                  <c:v>0.76923076923076927</c:v>
                </c:pt>
                <c:pt idx="6">
                  <c:v>0.7142857142857143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'7 классы'!$C$32:$C$38</c:f>
              <c:strCache>
                <c:ptCount val="7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</c:strCache>
            </c:strRef>
          </c:cat>
          <c:val>
            <c:numRef>
              <c:f>'7 классы'!$H$32:$H$38</c:f>
              <c:numCache>
                <c:formatCode>0%</c:formatCode>
                <c:ptCount val="7"/>
                <c:pt idx="0">
                  <c:v>0.8</c:v>
                </c:pt>
                <c:pt idx="1">
                  <c:v>0.86206896551724133</c:v>
                </c:pt>
                <c:pt idx="2">
                  <c:v>0.92</c:v>
                </c:pt>
                <c:pt idx="3">
                  <c:v>0.77777777777777779</c:v>
                </c:pt>
                <c:pt idx="4">
                  <c:v>0.75862068965517238</c:v>
                </c:pt>
                <c:pt idx="5">
                  <c:v>0.8571428571428571</c:v>
                </c:pt>
                <c:pt idx="6">
                  <c:v>0.86206896551724133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5219968"/>
        <c:axId val="85242240"/>
      </c:barChart>
      <c:catAx>
        <c:axId val="85219968"/>
        <c:scaling>
          <c:orientation val="minMax"/>
        </c:scaling>
        <c:delete val="0"/>
        <c:axPos val="b"/>
        <c:majorTickMark val="out"/>
        <c:minorTickMark val="none"/>
        <c:tickLblPos val="nextTo"/>
        <c:crossAx val="85242240"/>
        <c:crosses val="autoZero"/>
        <c:auto val="1"/>
        <c:lblAlgn val="ctr"/>
        <c:lblOffset val="100"/>
        <c:noMultiLvlLbl val="0"/>
      </c:catAx>
      <c:valAx>
        <c:axId val="85242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219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Неуспеваемость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'7 классы'!$C$46:$C$52</c:f>
              <c:strCache>
                <c:ptCount val="7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</c:strCache>
            </c:strRef>
          </c:cat>
          <c:val>
            <c:numRef>
              <c:f>'7 классы'!$D$46:$D$52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'7 классы'!$C$46:$C$52</c:f>
              <c:strCache>
                <c:ptCount val="7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</c:strCache>
            </c:strRef>
          </c:cat>
          <c:val>
            <c:numRef>
              <c:f>'7 классы'!$E$46:$E$52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'7 классы'!$C$46:$C$52</c:f>
              <c:strCache>
                <c:ptCount val="7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</c:strCache>
            </c:strRef>
          </c:cat>
          <c:val>
            <c:numRef>
              <c:f>'7 классы'!$F$46:$F$52</c:f>
              <c:numCache>
                <c:formatCode>0%</c:formatCode>
                <c:ptCount val="7"/>
                <c:pt idx="0">
                  <c:v>0.4</c:v>
                </c:pt>
                <c:pt idx="1">
                  <c:v>0.30434782608695654</c:v>
                </c:pt>
                <c:pt idx="2">
                  <c:v>0.13043478260869565</c:v>
                </c:pt>
                <c:pt idx="3">
                  <c:v>0.48148148148148145</c:v>
                </c:pt>
                <c:pt idx="4">
                  <c:v>0.44444444444444442</c:v>
                </c:pt>
                <c:pt idx="5">
                  <c:v>0.24</c:v>
                </c:pt>
                <c:pt idx="6">
                  <c:v>0.34482758620689657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'7 классы'!$C$46:$C$52</c:f>
              <c:strCache>
                <c:ptCount val="7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</c:strCache>
            </c:strRef>
          </c:cat>
          <c:val>
            <c:numRef>
              <c:f>'7 классы'!$G$46:$G$52</c:f>
              <c:numCache>
                <c:formatCode>0%</c:formatCode>
                <c:ptCount val="7"/>
                <c:pt idx="0">
                  <c:v>0.2413793103448276</c:v>
                </c:pt>
                <c:pt idx="1">
                  <c:v>0.17857142857142858</c:v>
                </c:pt>
                <c:pt idx="2">
                  <c:v>0.04</c:v>
                </c:pt>
                <c:pt idx="3">
                  <c:v>0.36</c:v>
                </c:pt>
                <c:pt idx="4">
                  <c:v>0.37037037037037035</c:v>
                </c:pt>
                <c:pt idx="5">
                  <c:v>0.23076923076923078</c:v>
                </c:pt>
                <c:pt idx="6">
                  <c:v>0.2857142857142857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'7 классы'!$C$46:$C$52</c:f>
              <c:strCache>
                <c:ptCount val="7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</c:strCache>
            </c:strRef>
          </c:cat>
          <c:val>
            <c:numRef>
              <c:f>'7 классы'!$H$46:$H$52</c:f>
              <c:numCache>
                <c:formatCode>0%</c:formatCode>
                <c:ptCount val="7"/>
                <c:pt idx="0">
                  <c:v>0.2</c:v>
                </c:pt>
                <c:pt idx="1">
                  <c:v>0.13793103448275862</c:v>
                </c:pt>
                <c:pt idx="2">
                  <c:v>0.08</c:v>
                </c:pt>
                <c:pt idx="3">
                  <c:v>0.22222222222222221</c:v>
                </c:pt>
                <c:pt idx="4">
                  <c:v>0.2413793103448276</c:v>
                </c:pt>
                <c:pt idx="5">
                  <c:v>0.14285714285714285</c:v>
                </c:pt>
                <c:pt idx="6">
                  <c:v>0.13793103448275862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5075456"/>
        <c:axId val="85076992"/>
      </c:barChart>
      <c:catAx>
        <c:axId val="85075456"/>
        <c:scaling>
          <c:orientation val="minMax"/>
        </c:scaling>
        <c:delete val="0"/>
        <c:axPos val="b"/>
        <c:majorTickMark val="out"/>
        <c:minorTickMark val="none"/>
        <c:tickLblPos val="nextTo"/>
        <c:crossAx val="85076992"/>
        <c:crosses val="autoZero"/>
        <c:auto val="1"/>
        <c:lblAlgn val="ctr"/>
        <c:lblOffset val="100"/>
        <c:noMultiLvlLbl val="0"/>
      </c:catAx>
      <c:valAx>
        <c:axId val="85076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075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174170</xdr:colOff>
      <xdr:row>13</xdr:row>
      <xdr:rowOff>206829</xdr:rowOff>
    </xdr:from>
    <xdr:to>
      <xdr:col>38</xdr:col>
      <xdr:colOff>21770</xdr:colOff>
      <xdr:row>27</xdr:row>
      <xdr:rowOff>10886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326570</xdr:colOff>
      <xdr:row>28</xdr:row>
      <xdr:rowOff>97971</xdr:rowOff>
    </xdr:from>
    <xdr:to>
      <xdr:col>38</xdr:col>
      <xdr:colOff>21770</xdr:colOff>
      <xdr:row>42</xdr:row>
      <xdr:rowOff>141514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387928</xdr:colOff>
      <xdr:row>44</xdr:row>
      <xdr:rowOff>41564</xdr:rowOff>
    </xdr:from>
    <xdr:to>
      <xdr:col>37</xdr:col>
      <xdr:colOff>401781</xdr:colOff>
      <xdr:row>59</xdr:row>
      <xdr:rowOff>83127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414617</xdr:colOff>
      <xdr:row>16</xdr:row>
      <xdr:rowOff>34737</xdr:rowOff>
    </xdr:from>
    <xdr:to>
      <xdr:col>23</xdr:col>
      <xdr:colOff>582705</xdr:colOff>
      <xdr:row>27</xdr:row>
      <xdr:rowOff>56029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414617</xdr:colOff>
      <xdr:row>29</xdr:row>
      <xdr:rowOff>34736</xdr:rowOff>
    </xdr:from>
    <xdr:to>
      <xdr:col>23</xdr:col>
      <xdr:colOff>593911</xdr:colOff>
      <xdr:row>43</xdr:row>
      <xdr:rowOff>10084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448234</xdr:colOff>
      <xdr:row>45</xdr:row>
      <xdr:rowOff>57150</xdr:rowOff>
    </xdr:from>
    <xdr:to>
      <xdr:col>24</xdr:col>
      <xdr:colOff>56028</xdr:colOff>
      <xdr:row>59</xdr:row>
      <xdr:rowOff>133350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14</xdr:row>
      <xdr:rowOff>90487</xdr:rowOff>
    </xdr:from>
    <xdr:to>
      <xdr:col>23</xdr:col>
      <xdr:colOff>598714</xdr:colOff>
      <xdr:row>28</xdr:row>
      <xdr:rowOff>166687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326572</xdr:colOff>
      <xdr:row>29</xdr:row>
      <xdr:rowOff>213633</xdr:rowOff>
    </xdr:from>
    <xdr:to>
      <xdr:col>23</xdr:col>
      <xdr:colOff>598714</xdr:colOff>
      <xdr:row>43</xdr:row>
      <xdr:rowOff>180976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312964</xdr:colOff>
      <xdr:row>45</xdr:row>
      <xdr:rowOff>9525</xdr:rowOff>
    </xdr:from>
    <xdr:to>
      <xdr:col>24</xdr:col>
      <xdr:colOff>13606</xdr:colOff>
      <xdr:row>59</xdr:row>
      <xdr:rowOff>85725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14</xdr:row>
      <xdr:rowOff>0</xdr:rowOff>
    </xdr:from>
    <xdr:to>
      <xdr:col>24</xdr:col>
      <xdr:colOff>28575</xdr:colOff>
      <xdr:row>28</xdr:row>
      <xdr:rowOff>76200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295275</xdr:colOff>
      <xdr:row>29</xdr:row>
      <xdr:rowOff>76200</xdr:rowOff>
    </xdr:from>
    <xdr:to>
      <xdr:col>24</xdr:col>
      <xdr:colOff>47625</xdr:colOff>
      <xdr:row>43</xdr:row>
      <xdr:rowOff>47625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304799</xdr:colOff>
      <xdr:row>44</xdr:row>
      <xdr:rowOff>38100</xdr:rowOff>
    </xdr:from>
    <xdr:to>
      <xdr:col>24</xdr:col>
      <xdr:colOff>85724</xdr:colOff>
      <xdr:row>58</xdr:row>
      <xdr:rowOff>114300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361949</xdr:colOff>
      <xdr:row>13</xdr:row>
      <xdr:rowOff>114300</xdr:rowOff>
    </xdr:from>
    <xdr:to>
      <xdr:col>24</xdr:col>
      <xdr:colOff>85724</xdr:colOff>
      <xdr:row>27</xdr:row>
      <xdr:rowOff>142875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371475</xdr:colOff>
      <xdr:row>28</xdr:row>
      <xdr:rowOff>95250</xdr:rowOff>
    </xdr:from>
    <xdr:to>
      <xdr:col>24</xdr:col>
      <xdr:colOff>85725</xdr:colOff>
      <xdr:row>42</xdr:row>
      <xdr:rowOff>66675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381000</xdr:colOff>
      <xdr:row>42</xdr:row>
      <xdr:rowOff>171450</xdr:rowOff>
    </xdr:from>
    <xdr:to>
      <xdr:col>24</xdr:col>
      <xdr:colOff>95250</xdr:colOff>
      <xdr:row>57</xdr:row>
      <xdr:rowOff>57150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&#1063;&#1077;&#1073;&#1099;&#1082;&#1080;&#1085;&#1072;%20&#1045;%20&#1042;/Downloads/&#1050;&#1086;&#1087;&#1080;&#1103;%20&#1040;&#1085;&#1072;&#1083;&#1080;&#1079;%20&#1087;&#1086;%20&#1087;&#1072;&#1088;&#1072;&#1083;&#1083;&#1077;&#1083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9;&#1095;&#1080;&#1090;&#1077;&#1083;&#1100;\Downloads\&#1050;&#1086;&#1087;&#1080;&#1103;%20&#1040;&#1085;&#1072;&#1083;&#1080;&#1079;%20&#1087;&#1086;%20&#1087;&#1072;&#1088;&#1072;&#1083;&#1083;&#1077;&#1083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</sheetNames>
    <sheetDataSet>
      <sheetData sheetId="0">
        <row r="17">
          <cell r="C17" t="str">
            <v>5а</v>
          </cell>
          <cell r="E17">
            <v>0.8214285714285714</v>
          </cell>
          <cell r="F17">
            <v>1</v>
          </cell>
          <cell r="G17">
            <v>0.35714285714285715</v>
          </cell>
          <cell r="H17">
            <v>7.1428571428571425E-2</v>
          </cell>
        </row>
        <row r="18">
          <cell r="C18" t="str">
            <v>5б</v>
          </cell>
          <cell r="E18">
            <v>0.93939393939393945</v>
          </cell>
          <cell r="F18">
            <v>0.41176470588235292</v>
          </cell>
          <cell r="G18">
            <v>0.30303030303030304</v>
          </cell>
          <cell r="H18">
            <v>3.0303030303030304E-2</v>
          </cell>
        </row>
        <row r="19">
          <cell r="C19" t="str">
            <v>5в</v>
          </cell>
          <cell r="E19">
            <v>0.2857142857142857</v>
          </cell>
          <cell r="F19">
            <v>0.62962962962962965</v>
          </cell>
          <cell r="G19">
            <v>0.7142857142857143</v>
          </cell>
          <cell r="H19">
            <v>3.5714285714285712E-2</v>
          </cell>
        </row>
        <row r="20">
          <cell r="C20" t="str">
            <v>5г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 t="str">
            <v>5д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C22" t="str">
            <v>5е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 t="str">
            <v>5ж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 t="str">
            <v>5з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32">
          <cell r="C32" t="str">
            <v>5а</v>
          </cell>
          <cell r="E32">
            <v>0.9285714285714286</v>
          </cell>
          <cell r="F32">
            <v>1</v>
          </cell>
          <cell r="G32">
            <v>0.7142857142857143</v>
          </cell>
          <cell r="H32">
            <v>7.1428571428571425E-2</v>
          </cell>
        </row>
        <row r="33">
          <cell r="C33" t="str">
            <v>5б</v>
          </cell>
          <cell r="E33">
            <v>0.96969696969696972</v>
          </cell>
          <cell r="F33">
            <v>0.70588235294117652</v>
          </cell>
          <cell r="G33">
            <v>0.75757575757575757</v>
          </cell>
          <cell r="H33">
            <v>6.0606060606060608E-2</v>
          </cell>
        </row>
        <row r="34">
          <cell r="C34" t="str">
            <v>5в</v>
          </cell>
          <cell r="E34">
            <v>0.7142857142857143</v>
          </cell>
          <cell r="F34">
            <v>0.81481481481481477</v>
          </cell>
          <cell r="G34">
            <v>0.8214285714285714</v>
          </cell>
          <cell r="H34">
            <v>0.10714285714285714</v>
          </cell>
        </row>
        <row r="35">
          <cell r="C35" t="str">
            <v>5г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C36" t="str">
            <v>5д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C37" t="str">
            <v>5е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C38" t="str">
            <v>5ж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C39" t="str">
            <v>5з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6">
          <cell r="C46" t="str">
            <v>5а</v>
          </cell>
          <cell r="E46">
            <v>7.1428571428571425E-2</v>
          </cell>
          <cell r="F46">
            <v>0</v>
          </cell>
          <cell r="G46">
            <v>7.1428571428571425E-2</v>
          </cell>
          <cell r="H46">
            <v>0</v>
          </cell>
        </row>
        <row r="47">
          <cell r="C47" t="str">
            <v>5б</v>
          </cell>
          <cell r="E47">
            <v>3.0303030303030304E-2</v>
          </cell>
          <cell r="F47">
            <v>0.29411764705882354</v>
          </cell>
          <cell r="G47">
            <v>0.15151515151515152</v>
          </cell>
          <cell r="H47">
            <v>3.0303030303030304E-2</v>
          </cell>
        </row>
        <row r="48">
          <cell r="C48" t="str">
            <v>5в</v>
          </cell>
          <cell r="E48">
            <v>0.2857142857142857</v>
          </cell>
          <cell r="F48">
            <v>0.18518518518518517</v>
          </cell>
          <cell r="G48">
            <v>0.10714285714285714</v>
          </cell>
          <cell r="H48">
            <v>0</v>
          </cell>
        </row>
        <row r="49">
          <cell r="C49" t="str">
            <v>5г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C50" t="str">
            <v>5д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C51" t="str">
            <v>5е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C52" t="str">
            <v>5ж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C53" t="str">
            <v>5з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</sheetNames>
    <sheetDataSet>
      <sheetData sheetId="0">
        <row r="17">
          <cell r="C17" t="str">
            <v>5а</v>
          </cell>
          <cell r="E17">
            <v>0.8214285714285714</v>
          </cell>
          <cell r="F17">
            <v>1</v>
          </cell>
          <cell r="G17">
            <v>0.35714285714285715</v>
          </cell>
          <cell r="H17">
            <v>7.1428571428571425E-2</v>
          </cell>
        </row>
        <row r="18">
          <cell r="C18" t="str">
            <v>5б</v>
          </cell>
          <cell r="E18">
            <v>0.93939393939393945</v>
          </cell>
          <cell r="F18">
            <v>0.41176470588235292</v>
          </cell>
          <cell r="G18">
            <v>0.30303030303030304</v>
          </cell>
          <cell r="H18">
            <v>3.0303030303030304E-2</v>
          </cell>
        </row>
        <row r="19">
          <cell r="C19" t="str">
            <v>5в</v>
          </cell>
          <cell r="E19">
            <v>0.2857142857142857</v>
          </cell>
          <cell r="F19">
            <v>0.62962962962962965</v>
          </cell>
          <cell r="G19">
            <v>0.7142857142857143</v>
          </cell>
          <cell r="H19">
            <v>3.5714285714285712E-2</v>
          </cell>
        </row>
        <row r="20">
          <cell r="C20" t="str">
            <v>5г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 t="str">
            <v>5д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C22" t="str">
            <v>5е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 t="str">
            <v>5ж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 t="str">
            <v>5з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32">
          <cell r="C32" t="str">
            <v>5а</v>
          </cell>
          <cell r="E32">
            <v>0.9285714285714286</v>
          </cell>
          <cell r="F32">
            <v>1</v>
          </cell>
          <cell r="G32">
            <v>0.7142857142857143</v>
          </cell>
          <cell r="H32">
            <v>7.1428571428571425E-2</v>
          </cell>
        </row>
        <row r="33">
          <cell r="C33" t="str">
            <v>5б</v>
          </cell>
          <cell r="E33">
            <v>0.96969696969696972</v>
          </cell>
          <cell r="F33">
            <v>0.70588235294117652</v>
          </cell>
          <cell r="G33">
            <v>0.75757575757575757</v>
          </cell>
          <cell r="H33">
            <v>6.0606060606060608E-2</v>
          </cell>
        </row>
        <row r="34">
          <cell r="C34" t="str">
            <v>5в</v>
          </cell>
          <cell r="E34">
            <v>0.7142857142857143</v>
          </cell>
          <cell r="F34">
            <v>0.81481481481481477</v>
          </cell>
          <cell r="G34">
            <v>0.8214285714285714</v>
          </cell>
          <cell r="H34">
            <v>0.10714285714285714</v>
          </cell>
        </row>
        <row r="35">
          <cell r="C35" t="str">
            <v>5г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C36" t="str">
            <v>5д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C37" t="str">
            <v>5е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C38" t="str">
            <v>5ж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C39" t="str">
            <v>5з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6">
          <cell r="C46" t="str">
            <v>5а</v>
          </cell>
          <cell r="E46">
            <v>7.1428571428571425E-2</v>
          </cell>
          <cell r="F46">
            <v>0</v>
          </cell>
          <cell r="G46">
            <v>7.1428571428571425E-2</v>
          </cell>
          <cell r="H46">
            <v>0</v>
          </cell>
        </row>
        <row r="47">
          <cell r="C47" t="str">
            <v>5б</v>
          </cell>
          <cell r="E47">
            <v>3.0303030303030304E-2</v>
          </cell>
          <cell r="F47">
            <v>0.29411764705882354</v>
          </cell>
          <cell r="G47">
            <v>0.15151515151515152</v>
          </cell>
          <cell r="H47">
            <v>3.0303030303030304E-2</v>
          </cell>
        </row>
        <row r="48">
          <cell r="C48" t="str">
            <v>5в</v>
          </cell>
          <cell r="E48">
            <v>0.2857142857142857</v>
          </cell>
          <cell r="F48">
            <v>0.18518518518518517</v>
          </cell>
          <cell r="G48">
            <v>0.10714285714285714</v>
          </cell>
          <cell r="H48">
            <v>0</v>
          </cell>
        </row>
        <row r="49">
          <cell r="C49" t="str">
            <v>5г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C50" t="str">
            <v>5д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C51" t="str">
            <v>5е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C52" t="str">
            <v>5ж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C53" t="str">
            <v>5з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3"/>
  <sheetViews>
    <sheetView zoomScaleNormal="100" workbookViewId="0">
      <selection activeCell="I16" sqref="I16"/>
    </sheetView>
  </sheetViews>
  <sheetFormatPr defaultRowHeight="15" x14ac:dyDescent="0.25"/>
  <cols>
    <col min="2" max="2" width="0.28515625" customWidth="1"/>
    <col min="3" max="3" width="8.42578125" customWidth="1"/>
    <col min="4" max="4" width="4.140625" hidden="1" customWidth="1"/>
    <col min="5" max="5" width="7.7109375" customWidth="1"/>
    <col min="6" max="6" width="5.7109375" customWidth="1"/>
    <col min="7" max="10" width="7.7109375" customWidth="1"/>
    <col min="11" max="11" width="8.85546875" customWidth="1"/>
    <col min="12" max="14" width="7.7109375" customWidth="1"/>
    <col min="15" max="16" width="5.7109375" customWidth="1"/>
    <col min="17" max="27" width="7.7109375" customWidth="1"/>
    <col min="28" max="28" width="7.140625" customWidth="1"/>
    <col min="29" max="29" width="7.85546875" customWidth="1"/>
    <col min="30" max="30" width="9.140625" customWidth="1"/>
    <col min="31" max="31" width="6.7109375" customWidth="1"/>
    <col min="32" max="32" width="5.85546875" customWidth="1"/>
    <col min="33" max="34" width="4.85546875" customWidth="1"/>
    <col min="35" max="35" width="5" customWidth="1"/>
    <col min="36" max="36" width="4.85546875" customWidth="1"/>
    <col min="37" max="37" width="5.140625" customWidth="1"/>
    <col min="38" max="38" width="6.28515625" customWidth="1"/>
    <col min="39" max="39" width="8" customWidth="1"/>
    <col min="40" max="41" width="7.42578125" customWidth="1"/>
    <col min="42" max="43" width="4.85546875" customWidth="1"/>
    <col min="44" max="44" width="5.42578125" customWidth="1"/>
    <col min="45" max="45" width="4.42578125" customWidth="1"/>
    <col min="46" max="46" width="5.42578125" customWidth="1"/>
    <col min="47" max="47" width="5.28515625" customWidth="1"/>
    <col min="48" max="49" width="6.28515625" customWidth="1"/>
    <col min="50" max="50" width="7.7109375" customWidth="1"/>
    <col min="51" max="51" width="5.85546875" customWidth="1"/>
    <col min="52" max="52" width="5.42578125" customWidth="1"/>
    <col min="53" max="53" width="5.85546875" customWidth="1"/>
    <col min="54" max="54" width="6.7109375" customWidth="1"/>
    <col min="55" max="55" width="8.28515625" customWidth="1"/>
  </cols>
  <sheetData>
    <row r="1" spans="1:40" ht="16.149999999999999" thickBot="1" x14ac:dyDescent="0.3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1" thickBot="1" x14ac:dyDescent="0.35">
      <c r="A2" s="41" t="s">
        <v>12</v>
      </c>
      <c r="B2" s="42"/>
      <c r="C2" s="42"/>
      <c r="D2" s="43"/>
      <c r="E2" s="43"/>
      <c r="F2" s="43"/>
      <c r="G2" s="43"/>
      <c r="H2" s="42"/>
      <c r="I2" s="42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4"/>
    </row>
    <row r="3" spans="1:40" ht="18" customHeight="1" x14ac:dyDescent="0.35">
      <c r="B3" s="12" t="s">
        <v>13</v>
      </c>
      <c r="C3" s="9"/>
      <c r="D3" s="45" t="s">
        <v>25</v>
      </c>
      <c r="E3" s="46"/>
      <c r="F3" s="46"/>
      <c r="G3" s="47"/>
      <c r="H3" s="48" t="s">
        <v>19</v>
      </c>
      <c r="I3" s="49"/>
      <c r="J3" s="49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4"/>
      <c r="AB3" s="15"/>
    </row>
    <row r="4" spans="1:40" ht="18" customHeight="1" x14ac:dyDescent="0.25">
      <c r="A4" s="6" t="s">
        <v>0</v>
      </c>
      <c r="B4" s="5"/>
      <c r="C4" s="5"/>
      <c r="D4" s="61" t="s">
        <v>21</v>
      </c>
      <c r="E4" s="62"/>
      <c r="F4" s="62"/>
      <c r="G4" s="62"/>
      <c r="H4" s="62"/>
      <c r="I4" s="62"/>
      <c r="J4" s="62"/>
      <c r="K4" s="62"/>
      <c r="L4" s="62"/>
      <c r="M4" s="63"/>
      <c r="N4" s="64" t="s">
        <v>22</v>
      </c>
      <c r="O4" s="65"/>
      <c r="P4" s="65"/>
      <c r="Q4" s="65"/>
      <c r="R4" s="65"/>
      <c r="S4" s="65"/>
      <c r="T4" s="65"/>
      <c r="U4" s="65"/>
      <c r="V4" s="65"/>
      <c r="W4" s="66" t="s">
        <v>20</v>
      </c>
      <c r="X4" s="66"/>
      <c r="Y4" s="66"/>
      <c r="Z4" s="66"/>
      <c r="AA4" s="66"/>
      <c r="AB4" s="66"/>
      <c r="AC4" s="66"/>
      <c r="AD4" s="66"/>
      <c r="AE4" s="66"/>
      <c r="AF4" s="67" t="s">
        <v>23</v>
      </c>
      <c r="AG4" s="67"/>
      <c r="AH4" s="67"/>
      <c r="AI4" s="67"/>
      <c r="AJ4" s="67"/>
      <c r="AK4" s="67"/>
      <c r="AL4" s="67"/>
      <c r="AM4" s="67"/>
      <c r="AN4" s="67"/>
    </row>
    <row r="5" spans="1:40" ht="31.5" customHeight="1" x14ac:dyDescent="0.25">
      <c r="A5" s="50" t="s">
        <v>1</v>
      </c>
      <c r="B5" s="51"/>
      <c r="C5" s="51" t="s">
        <v>2</v>
      </c>
      <c r="D5" s="51"/>
      <c r="E5" s="52" t="s">
        <v>10</v>
      </c>
      <c r="F5" s="52"/>
      <c r="G5" s="17">
        <v>5</v>
      </c>
      <c r="H5" s="17">
        <v>4</v>
      </c>
      <c r="I5" s="17">
        <v>3</v>
      </c>
      <c r="J5" s="17">
        <v>2</v>
      </c>
      <c r="K5" s="19" t="s">
        <v>8</v>
      </c>
      <c r="L5" s="19" t="s">
        <v>9</v>
      </c>
      <c r="M5" s="20" t="s">
        <v>11</v>
      </c>
      <c r="N5" s="52" t="s">
        <v>10</v>
      </c>
      <c r="O5" s="52"/>
      <c r="P5" s="8" t="s">
        <v>4</v>
      </c>
      <c r="Q5" s="22" t="s">
        <v>5</v>
      </c>
      <c r="R5" s="22" t="s">
        <v>6</v>
      </c>
      <c r="S5" s="22" t="s">
        <v>7</v>
      </c>
      <c r="T5" s="19" t="s">
        <v>8</v>
      </c>
      <c r="U5" s="19" t="s">
        <v>9</v>
      </c>
      <c r="V5" s="21" t="s">
        <v>11</v>
      </c>
      <c r="W5" s="52" t="s">
        <v>10</v>
      </c>
      <c r="X5" s="52"/>
      <c r="Y5" s="26">
        <v>5</v>
      </c>
      <c r="Z5" s="26">
        <v>4</v>
      </c>
      <c r="AA5" s="26">
        <v>3</v>
      </c>
      <c r="AB5" s="26">
        <v>2</v>
      </c>
      <c r="AC5" s="19" t="s">
        <v>8</v>
      </c>
      <c r="AD5" s="19" t="s">
        <v>9</v>
      </c>
      <c r="AE5" s="21" t="s">
        <v>11</v>
      </c>
      <c r="AF5" s="60" t="s">
        <v>10</v>
      </c>
      <c r="AG5" s="60"/>
      <c r="AH5" s="24">
        <v>5</v>
      </c>
      <c r="AI5" s="24">
        <v>4</v>
      </c>
      <c r="AJ5" s="24">
        <v>3</v>
      </c>
      <c r="AK5" s="24">
        <v>2</v>
      </c>
      <c r="AL5" s="19" t="s">
        <v>8</v>
      </c>
      <c r="AM5" s="19" t="s">
        <v>9</v>
      </c>
      <c r="AN5" s="21" t="s">
        <v>11</v>
      </c>
    </row>
    <row r="6" spans="1:40" ht="18" customHeight="1" x14ac:dyDescent="0.3">
      <c r="A6" s="58" t="s">
        <v>3</v>
      </c>
      <c r="B6" s="58"/>
      <c r="C6" s="55">
        <v>32</v>
      </c>
      <c r="D6" s="55"/>
      <c r="E6" s="59">
        <v>31</v>
      </c>
      <c r="F6" s="59"/>
      <c r="G6" s="28">
        <v>11</v>
      </c>
      <c r="H6" s="28">
        <v>15</v>
      </c>
      <c r="I6" s="28">
        <v>5</v>
      </c>
      <c r="J6" s="28">
        <v>0</v>
      </c>
      <c r="K6" s="10">
        <f>(G6+H6)/E6</f>
        <v>0.83870967741935487</v>
      </c>
      <c r="L6" s="10">
        <f>(G6+H6+I6)/E6</f>
        <v>1</v>
      </c>
      <c r="M6" s="11">
        <f>J6/E6</f>
        <v>0</v>
      </c>
      <c r="N6" s="59">
        <v>31</v>
      </c>
      <c r="O6" s="59"/>
      <c r="P6" s="23">
        <v>15</v>
      </c>
      <c r="Q6" s="23">
        <v>11</v>
      </c>
      <c r="R6" s="23">
        <v>4</v>
      </c>
      <c r="S6" s="23">
        <v>1</v>
      </c>
      <c r="T6" s="10">
        <f>(P6+Q6)/N6</f>
        <v>0.83870967741935487</v>
      </c>
      <c r="U6" s="10">
        <f>(P6+Q6+R6)/N6</f>
        <v>0.967741935483871</v>
      </c>
      <c r="V6" s="11">
        <f>S6/N6</f>
        <v>3.2258064516129031E-2</v>
      </c>
      <c r="W6" s="56">
        <v>30</v>
      </c>
      <c r="X6" s="57"/>
      <c r="Y6" s="27">
        <v>14</v>
      </c>
      <c r="Z6" s="27">
        <v>13</v>
      </c>
      <c r="AA6" s="27">
        <v>3</v>
      </c>
      <c r="AB6" s="27">
        <v>0</v>
      </c>
      <c r="AC6" s="10">
        <f>(X6+Z6)/W6</f>
        <v>0.43333333333333335</v>
      </c>
      <c r="AD6" s="10">
        <f>(X6+Z6+AA6)/W6</f>
        <v>0.53333333333333333</v>
      </c>
      <c r="AE6" s="11">
        <f>AB6/W6</f>
        <v>0</v>
      </c>
      <c r="AF6" s="59">
        <v>32</v>
      </c>
      <c r="AG6" s="59"/>
      <c r="AH6" s="25">
        <v>14</v>
      </c>
      <c r="AI6" s="25">
        <v>13</v>
      </c>
      <c r="AJ6" s="25">
        <v>5</v>
      </c>
      <c r="AK6" s="25">
        <v>0</v>
      </c>
      <c r="AL6" s="10">
        <f>(AH6+AI6)/AF6</f>
        <v>0.84375</v>
      </c>
      <c r="AM6" s="10">
        <f>(AH6+AI6+AJ6)/AF6</f>
        <v>1</v>
      </c>
      <c r="AN6" s="11">
        <f>AK6/AF6</f>
        <v>0</v>
      </c>
    </row>
    <row r="7" spans="1:40" ht="18.75" x14ac:dyDescent="0.3">
      <c r="A7" s="58" t="s">
        <v>14</v>
      </c>
      <c r="B7" s="58"/>
      <c r="C7" s="55">
        <v>32</v>
      </c>
      <c r="D7" s="55"/>
      <c r="E7" s="59">
        <v>26</v>
      </c>
      <c r="F7" s="59"/>
      <c r="G7" s="28">
        <v>9</v>
      </c>
      <c r="H7" s="28">
        <v>12</v>
      </c>
      <c r="I7" s="28">
        <v>5</v>
      </c>
      <c r="J7" s="28">
        <v>0</v>
      </c>
      <c r="K7" s="10">
        <f t="shared" ref="K7:K11" si="0">(G7+H7)/E7</f>
        <v>0.80769230769230771</v>
      </c>
      <c r="L7" s="10">
        <f t="shared" ref="L7:L11" si="1">(G7+H7+I7)/E7</f>
        <v>1</v>
      </c>
      <c r="M7" s="11">
        <f t="shared" ref="M7:M11" si="2">J7/E7</f>
        <v>0</v>
      </c>
      <c r="N7" s="59">
        <v>26</v>
      </c>
      <c r="O7" s="59"/>
      <c r="P7" s="23">
        <v>10</v>
      </c>
      <c r="Q7" s="23">
        <v>10</v>
      </c>
      <c r="R7" s="23">
        <v>5</v>
      </c>
      <c r="S7" s="23">
        <v>1</v>
      </c>
      <c r="T7" s="10">
        <f t="shared" ref="T7:T11" si="3">(P7+Q7)/N7</f>
        <v>0.76923076923076927</v>
      </c>
      <c r="U7" s="10">
        <f t="shared" ref="U7:U11" si="4">(P7+Q7+R7)/N7</f>
        <v>0.96153846153846156</v>
      </c>
      <c r="V7" s="11">
        <f t="shared" ref="V7:V8" si="5">S7/N7</f>
        <v>3.8461538461538464E-2</v>
      </c>
      <c r="W7" s="56">
        <v>29</v>
      </c>
      <c r="X7" s="57"/>
      <c r="Y7" s="27">
        <v>10</v>
      </c>
      <c r="Z7" s="27">
        <v>11</v>
      </c>
      <c r="AA7" s="27">
        <v>7</v>
      </c>
      <c r="AB7" s="27">
        <v>1</v>
      </c>
      <c r="AC7" s="10">
        <f t="shared" ref="AC7:AC11" si="6">(X7+Z7)/W7</f>
        <v>0.37931034482758619</v>
      </c>
      <c r="AD7" s="10">
        <f t="shared" ref="AD7:AD11" si="7">(X7+Z7+AA7)/W7</f>
        <v>0.62068965517241381</v>
      </c>
      <c r="AE7" s="11">
        <f t="shared" ref="AE7:AE11" si="8">AB7/W7</f>
        <v>3.4482758620689655E-2</v>
      </c>
      <c r="AF7" s="59">
        <v>31</v>
      </c>
      <c r="AG7" s="59"/>
      <c r="AH7" s="25">
        <v>11</v>
      </c>
      <c r="AI7" s="25">
        <v>11</v>
      </c>
      <c r="AJ7" s="25">
        <v>9</v>
      </c>
      <c r="AK7" s="25">
        <v>0</v>
      </c>
      <c r="AL7" s="10">
        <f t="shared" ref="AL7:AL11" si="9">(AG7+AI7)/AF7</f>
        <v>0.35483870967741937</v>
      </c>
      <c r="AM7" s="10">
        <f t="shared" ref="AM7:AM11" si="10">(AH7+AI7+AJ7)/AF7</f>
        <v>1</v>
      </c>
      <c r="AN7" s="11">
        <f t="shared" ref="AN7:AN11" si="11">AK7/AF7</f>
        <v>0</v>
      </c>
    </row>
    <row r="8" spans="1:40" ht="18.75" x14ac:dyDescent="0.3">
      <c r="A8" s="53" t="s">
        <v>15</v>
      </c>
      <c r="B8" s="54"/>
      <c r="C8" s="55">
        <v>32</v>
      </c>
      <c r="D8" s="55"/>
      <c r="E8" s="56">
        <v>29</v>
      </c>
      <c r="F8" s="57"/>
      <c r="G8" s="28">
        <v>7</v>
      </c>
      <c r="H8" s="28">
        <v>19</v>
      </c>
      <c r="I8" s="28">
        <v>3</v>
      </c>
      <c r="J8" s="28">
        <v>0</v>
      </c>
      <c r="K8" s="10">
        <f t="shared" si="0"/>
        <v>0.89655172413793105</v>
      </c>
      <c r="L8" s="10">
        <f t="shared" si="1"/>
        <v>1</v>
      </c>
      <c r="M8" s="11">
        <f t="shared" si="2"/>
        <v>0</v>
      </c>
      <c r="N8" s="56">
        <v>29</v>
      </c>
      <c r="O8" s="57"/>
      <c r="P8" s="23">
        <v>7</v>
      </c>
      <c r="Q8" s="23">
        <v>18</v>
      </c>
      <c r="R8" s="23">
        <v>4</v>
      </c>
      <c r="S8" s="23">
        <v>0</v>
      </c>
      <c r="T8" s="10">
        <f t="shared" si="3"/>
        <v>0.86206896551724133</v>
      </c>
      <c r="U8" s="10">
        <f t="shared" si="4"/>
        <v>1</v>
      </c>
      <c r="V8" s="11">
        <f t="shared" si="5"/>
        <v>0</v>
      </c>
      <c r="W8" s="56">
        <v>29</v>
      </c>
      <c r="X8" s="57"/>
      <c r="Y8" s="27">
        <v>7</v>
      </c>
      <c r="Z8" s="27">
        <v>15</v>
      </c>
      <c r="AA8" s="27">
        <v>7</v>
      </c>
      <c r="AB8" s="27">
        <v>0</v>
      </c>
      <c r="AC8" s="10">
        <f t="shared" si="6"/>
        <v>0.51724137931034486</v>
      </c>
      <c r="AD8" s="10">
        <f t="shared" si="7"/>
        <v>0.75862068965517238</v>
      </c>
      <c r="AE8" s="11">
        <f t="shared" si="8"/>
        <v>0</v>
      </c>
      <c r="AF8" s="56">
        <v>31</v>
      </c>
      <c r="AG8" s="57"/>
      <c r="AH8" s="25">
        <v>9</v>
      </c>
      <c r="AI8" s="25">
        <v>18</v>
      </c>
      <c r="AJ8" s="25">
        <v>4</v>
      </c>
      <c r="AK8" s="25">
        <v>0</v>
      </c>
      <c r="AL8" s="10">
        <f t="shared" si="9"/>
        <v>0.58064516129032262</v>
      </c>
      <c r="AM8" s="10">
        <f t="shared" si="10"/>
        <v>1</v>
      </c>
      <c r="AN8" s="11">
        <f t="shared" si="11"/>
        <v>0</v>
      </c>
    </row>
    <row r="9" spans="1:40" ht="18.75" x14ac:dyDescent="0.3">
      <c r="A9" s="53" t="s">
        <v>16</v>
      </c>
      <c r="B9" s="54"/>
      <c r="C9" s="7">
        <v>30</v>
      </c>
      <c r="D9" s="7"/>
      <c r="E9" s="56">
        <v>28</v>
      </c>
      <c r="F9" s="57"/>
      <c r="G9" s="40">
        <v>4</v>
      </c>
      <c r="H9" s="40">
        <v>18</v>
      </c>
      <c r="I9" s="40">
        <v>6</v>
      </c>
      <c r="J9" s="40">
        <v>0</v>
      </c>
      <c r="K9" s="10">
        <f t="shared" si="0"/>
        <v>0.7857142857142857</v>
      </c>
      <c r="L9" s="10">
        <f t="shared" si="1"/>
        <v>1</v>
      </c>
      <c r="M9" s="11">
        <f t="shared" si="2"/>
        <v>0</v>
      </c>
      <c r="N9" s="56">
        <v>28</v>
      </c>
      <c r="O9" s="57"/>
      <c r="P9" s="23">
        <v>6</v>
      </c>
      <c r="Q9" s="23">
        <v>16</v>
      </c>
      <c r="R9" s="23">
        <v>3</v>
      </c>
      <c r="S9" s="23">
        <v>3</v>
      </c>
      <c r="T9" s="10">
        <f t="shared" si="3"/>
        <v>0.7857142857142857</v>
      </c>
      <c r="U9" s="10">
        <f t="shared" si="4"/>
        <v>0.8928571428571429</v>
      </c>
      <c r="V9" s="11">
        <f t="shared" ref="V9:V11" si="12">S9/N9</f>
        <v>0.10714285714285714</v>
      </c>
      <c r="W9" s="56">
        <v>26</v>
      </c>
      <c r="X9" s="57"/>
      <c r="Y9" s="27">
        <v>7</v>
      </c>
      <c r="Z9" s="27">
        <v>16</v>
      </c>
      <c r="AA9" s="27">
        <v>2</v>
      </c>
      <c r="AB9" s="27">
        <v>1</v>
      </c>
      <c r="AC9" s="10">
        <f t="shared" si="6"/>
        <v>0.61538461538461542</v>
      </c>
      <c r="AD9" s="10">
        <f t="shared" si="7"/>
        <v>0.69230769230769229</v>
      </c>
      <c r="AE9" s="11">
        <f t="shared" si="8"/>
        <v>3.8461538461538464E-2</v>
      </c>
      <c r="AF9" s="59">
        <v>30</v>
      </c>
      <c r="AG9" s="59"/>
      <c r="AH9" s="25">
        <v>6</v>
      </c>
      <c r="AI9" s="25">
        <v>18</v>
      </c>
      <c r="AJ9" s="25">
        <v>5</v>
      </c>
      <c r="AK9" s="25">
        <v>1</v>
      </c>
      <c r="AL9" s="10">
        <f t="shared" si="9"/>
        <v>0.6</v>
      </c>
      <c r="AM9" s="10">
        <f t="shared" si="10"/>
        <v>0.96666666666666667</v>
      </c>
      <c r="AN9" s="11">
        <f t="shared" si="11"/>
        <v>3.3333333333333333E-2</v>
      </c>
    </row>
    <row r="10" spans="1:40" ht="18.75" x14ac:dyDescent="0.3">
      <c r="A10" s="58" t="s">
        <v>17</v>
      </c>
      <c r="B10" s="58"/>
      <c r="C10" s="55">
        <v>30</v>
      </c>
      <c r="D10" s="55"/>
      <c r="E10" s="56">
        <v>23</v>
      </c>
      <c r="F10" s="57"/>
      <c r="G10" s="40">
        <v>4</v>
      </c>
      <c r="H10" s="40">
        <v>13</v>
      </c>
      <c r="I10" s="40">
        <v>6</v>
      </c>
      <c r="J10" s="40">
        <v>0</v>
      </c>
      <c r="K10" s="10">
        <f t="shared" si="0"/>
        <v>0.73913043478260865</v>
      </c>
      <c r="L10" s="10">
        <f t="shared" si="1"/>
        <v>1</v>
      </c>
      <c r="M10" s="11">
        <f t="shared" si="2"/>
        <v>0</v>
      </c>
      <c r="N10" s="56">
        <v>23</v>
      </c>
      <c r="O10" s="57"/>
      <c r="P10" s="23">
        <v>5</v>
      </c>
      <c r="Q10" s="23">
        <v>11</v>
      </c>
      <c r="R10" s="23">
        <v>6</v>
      </c>
      <c r="S10" s="23">
        <v>1</v>
      </c>
      <c r="T10" s="10">
        <f t="shared" si="3"/>
        <v>0.69565217391304346</v>
      </c>
      <c r="U10" s="10">
        <f t="shared" si="4"/>
        <v>0.95652173913043481</v>
      </c>
      <c r="V10" s="11">
        <f t="shared" si="12"/>
        <v>4.3478260869565216E-2</v>
      </c>
      <c r="W10" s="56">
        <v>27</v>
      </c>
      <c r="X10" s="57"/>
      <c r="Y10" s="27">
        <v>4</v>
      </c>
      <c r="Z10" s="27">
        <v>13</v>
      </c>
      <c r="AA10" s="27">
        <v>10</v>
      </c>
      <c r="AB10" s="27">
        <v>0</v>
      </c>
      <c r="AC10" s="10">
        <f t="shared" si="6"/>
        <v>0.48148148148148145</v>
      </c>
      <c r="AD10" s="10">
        <f t="shared" si="7"/>
        <v>0.85185185185185186</v>
      </c>
      <c r="AE10" s="11">
        <f t="shared" si="8"/>
        <v>0</v>
      </c>
      <c r="AF10" s="59">
        <v>29</v>
      </c>
      <c r="AG10" s="59"/>
      <c r="AH10" s="25">
        <v>7</v>
      </c>
      <c r="AI10" s="25">
        <v>11</v>
      </c>
      <c r="AJ10" s="25">
        <v>11</v>
      </c>
      <c r="AK10" s="25">
        <v>0</v>
      </c>
      <c r="AL10" s="10">
        <f t="shared" si="9"/>
        <v>0.37931034482758619</v>
      </c>
      <c r="AM10" s="10">
        <f t="shared" si="10"/>
        <v>1</v>
      </c>
      <c r="AN10" s="11">
        <f t="shared" si="11"/>
        <v>0</v>
      </c>
    </row>
    <row r="11" spans="1:40" ht="18.75" x14ac:dyDescent="0.3">
      <c r="A11" s="58" t="s">
        <v>18</v>
      </c>
      <c r="B11" s="58"/>
      <c r="C11" s="55">
        <v>32</v>
      </c>
      <c r="D11" s="55"/>
      <c r="E11" s="56">
        <v>29</v>
      </c>
      <c r="F11" s="57"/>
      <c r="G11" s="40">
        <v>3</v>
      </c>
      <c r="H11" s="40">
        <v>17</v>
      </c>
      <c r="I11" s="40">
        <v>9</v>
      </c>
      <c r="J11" s="40">
        <v>0</v>
      </c>
      <c r="K11" s="10">
        <f t="shared" si="0"/>
        <v>0.68965517241379315</v>
      </c>
      <c r="L11" s="10">
        <f t="shared" si="1"/>
        <v>1</v>
      </c>
      <c r="M11" s="11">
        <f t="shared" si="2"/>
        <v>0</v>
      </c>
      <c r="N11" s="56">
        <v>29</v>
      </c>
      <c r="O11" s="57"/>
      <c r="P11" s="23">
        <v>4</v>
      </c>
      <c r="Q11" s="23">
        <v>13</v>
      </c>
      <c r="R11" s="23">
        <v>10</v>
      </c>
      <c r="S11" s="23">
        <v>2</v>
      </c>
      <c r="T11" s="10">
        <f t="shared" si="3"/>
        <v>0.58620689655172409</v>
      </c>
      <c r="U11" s="10">
        <f t="shared" si="4"/>
        <v>0.93103448275862066</v>
      </c>
      <c r="V11" s="11">
        <f t="shared" si="12"/>
        <v>6.8965517241379309E-2</v>
      </c>
      <c r="W11" s="56">
        <v>31</v>
      </c>
      <c r="X11" s="57"/>
      <c r="Y11" s="27">
        <v>5</v>
      </c>
      <c r="Z11" s="27">
        <v>10</v>
      </c>
      <c r="AA11" s="27">
        <v>15</v>
      </c>
      <c r="AB11" s="27">
        <v>1</v>
      </c>
      <c r="AC11" s="10">
        <f t="shared" si="6"/>
        <v>0.32258064516129031</v>
      </c>
      <c r="AD11" s="10">
        <f t="shared" si="7"/>
        <v>0.80645161290322576</v>
      </c>
      <c r="AE11" s="11">
        <f t="shared" si="8"/>
        <v>3.2258064516129031E-2</v>
      </c>
      <c r="AF11" s="59">
        <v>30</v>
      </c>
      <c r="AG11" s="59"/>
      <c r="AH11" s="25">
        <v>6</v>
      </c>
      <c r="AI11" s="25">
        <v>12</v>
      </c>
      <c r="AJ11" s="25">
        <v>11</v>
      </c>
      <c r="AK11" s="25">
        <v>1</v>
      </c>
      <c r="AL11" s="10">
        <f t="shared" si="9"/>
        <v>0.4</v>
      </c>
      <c r="AM11" s="10">
        <f t="shared" si="10"/>
        <v>0.96666666666666667</v>
      </c>
      <c r="AN11" s="11">
        <f t="shared" si="11"/>
        <v>3.3333333333333333E-2</v>
      </c>
    </row>
    <row r="12" spans="1:40" ht="18.75" x14ac:dyDescent="0.3">
      <c r="A12" s="53"/>
      <c r="B12" s="54"/>
      <c r="C12" s="55"/>
      <c r="D12" s="55"/>
      <c r="E12" s="56"/>
      <c r="F12" s="57"/>
      <c r="G12" s="40"/>
      <c r="H12" s="40"/>
      <c r="I12" s="40"/>
      <c r="J12" s="40"/>
      <c r="K12" s="10"/>
      <c r="L12" s="10"/>
      <c r="M12" s="11"/>
      <c r="N12" s="59"/>
      <c r="O12" s="59"/>
      <c r="P12" s="23"/>
      <c r="Q12" s="23"/>
      <c r="R12" s="23"/>
      <c r="S12" s="23"/>
      <c r="T12" s="10"/>
      <c r="U12" s="10"/>
      <c r="V12" s="11"/>
      <c r="W12" s="59"/>
      <c r="X12" s="59"/>
      <c r="Y12" s="27"/>
      <c r="Z12" s="27"/>
      <c r="AA12" s="27"/>
      <c r="AB12" s="27"/>
      <c r="AC12" s="10"/>
      <c r="AD12" s="10"/>
      <c r="AE12" s="11"/>
      <c r="AF12" s="59"/>
      <c r="AG12" s="59"/>
      <c r="AH12" s="25"/>
      <c r="AI12" s="25"/>
      <c r="AJ12" s="25"/>
      <c r="AK12" s="25"/>
      <c r="AL12" s="10"/>
      <c r="AM12" s="10"/>
      <c r="AN12" s="11"/>
    </row>
    <row r="13" spans="1:40" ht="18.75" x14ac:dyDescent="0.3">
      <c r="A13" s="53"/>
      <c r="B13" s="54"/>
      <c r="C13" s="55"/>
      <c r="D13" s="55"/>
      <c r="E13" s="56"/>
      <c r="F13" s="57"/>
      <c r="G13" s="40"/>
      <c r="H13" s="40"/>
      <c r="I13" s="40"/>
      <c r="J13" s="40"/>
      <c r="K13" s="10"/>
      <c r="L13" s="10"/>
      <c r="M13" s="11"/>
      <c r="N13" s="59"/>
      <c r="O13" s="59"/>
      <c r="P13" s="23"/>
      <c r="Q13" s="23"/>
      <c r="R13" s="23"/>
      <c r="S13" s="23"/>
      <c r="T13" s="10"/>
      <c r="U13" s="10"/>
      <c r="V13" s="11"/>
      <c r="W13" s="59"/>
      <c r="X13" s="59"/>
      <c r="Y13" s="27"/>
      <c r="Z13" s="27"/>
      <c r="AA13" s="27"/>
      <c r="AB13" s="27"/>
      <c r="AC13" s="10"/>
      <c r="AD13" s="10"/>
      <c r="AE13" s="11"/>
      <c r="AF13" s="59"/>
      <c r="AG13" s="59"/>
      <c r="AH13" s="25"/>
      <c r="AI13" s="25"/>
      <c r="AJ13" s="25"/>
      <c r="AK13" s="25"/>
      <c r="AL13" s="10"/>
      <c r="AM13" s="10"/>
      <c r="AN13" s="11"/>
    </row>
    <row r="14" spans="1:40" ht="18" x14ac:dyDescent="0.3">
      <c r="U14" s="29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 spans="1:40" ht="14.45" x14ac:dyDescent="0.3"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</row>
    <row r="16" spans="1:40" ht="14.45" x14ac:dyDescent="0.3">
      <c r="E16" s="37"/>
      <c r="F16" s="37"/>
      <c r="G16" s="37"/>
      <c r="H16" s="37"/>
    </row>
    <row r="17" spans="3:18" ht="14.45" x14ac:dyDescent="0.3">
      <c r="C17" s="31" t="str">
        <f>A6</f>
        <v>5а</v>
      </c>
      <c r="D17" s="32"/>
      <c r="E17" s="33">
        <f>K6</f>
        <v>0.83870967741935487</v>
      </c>
      <c r="F17" s="34">
        <f t="shared" ref="F17:F22" si="13">T6</f>
        <v>0.83870967741935487</v>
      </c>
      <c r="G17" s="35">
        <f t="shared" ref="G17:G22" si="14">AC6</f>
        <v>0.43333333333333335</v>
      </c>
      <c r="H17" s="36">
        <f>AL6</f>
        <v>0.84375</v>
      </c>
    </row>
    <row r="18" spans="3:18" ht="14.45" x14ac:dyDescent="0.3">
      <c r="C18" s="31" t="str">
        <f t="shared" ref="C18:C22" si="15">A7</f>
        <v>5б</v>
      </c>
      <c r="D18" s="32"/>
      <c r="E18" s="33">
        <f t="shared" ref="E18:E22" si="16">K7</f>
        <v>0.80769230769230771</v>
      </c>
      <c r="F18" s="34">
        <f t="shared" si="13"/>
        <v>0.76923076923076927</v>
      </c>
      <c r="G18" s="35">
        <f t="shared" si="14"/>
        <v>0.37931034482758619</v>
      </c>
      <c r="H18" s="36">
        <f t="shared" ref="H18:H22" si="17">AL7</f>
        <v>0.35483870967741937</v>
      </c>
    </row>
    <row r="19" spans="3:18" ht="14.45" x14ac:dyDescent="0.3">
      <c r="C19" s="31" t="str">
        <f t="shared" si="15"/>
        <v>5в</v>
      </c>
      <c r="D19" s="32"/>
      <c r="E19" s="33">
        <f t="shared" si="16"/>
        <v>0.89655172413793105</v>
      </c>
      <c r="F19" s="34">
        <f t="shared" si="13"/>
        <v>0.86206896551724133</v>
      </c>
      <c r="G19" s="35">
        <f t="shared" si="14"/>
        <v>0.51724137931034486</v>
      </c>
      <c r="H19" s="36">
        <f t="shared" si="17"/>
        <v>0.58064516129032262</v>
      </c>
    </row>
    <row r="20" spans="3:18" ht="14.45" x14ac:dyDescent="0.3">
      <c r="C20" s="31" t="str">
        <f t="shared" si="15"/>
        <v>5г</v>
      </c>
      <c r="D20" s="32"/>
      <c r="E20" s="33">
        <f t="shared" si="16"/>
        <v>0.7857142857142857</v>
      </c>
      <c r="F20" s="34">
        <f t="shared" si="13"/>
        <v>0.7857142857142857</v>
      </c>
      <c r="G20" s="35">
        <f t="shared" si="14"/>
        <v>0.61538461538461542</v>
      </c>
      <c r="H20" s="36">
        <f t="shared" si="17"/>
        <v>0.6</v>
      </c>
    </row>
    <row r="21" spans="3:18" ht="14.45" x14ac:dyDescent="0.3">
      <c r="C21" s="31" t="str">
        <f t="shared" si="15"/>
        <v>5д</v>
      </c>
      <c r="D21" s="32"/>
      <c r="E21" s="33">
        <f t="shared" si="16"/>
        <v>0.73913043478260865</v>
      </c>
      <c r="F21" s="34">
        <f t="shared" si="13"/>
        <v>0.69565217391304346</v>
      </c>
      <c r="G21" s="35">
        <f t="shared" si="14"/>
        <v>0.48148148148148145</v>
      </c>
      <c r="H21" s="36">
        <f t="shared" si="17"/>
        <v>0.37931034482758619</v>
      </c>
    </row>
    <row r="22" spans="3:18" ht="14.45" x14ac:dyDescent="0.3">
      <c r="C22" s="31" t="str">
        <f t="shared" si="15"/>
        <v>5е</v>
      </c>
      <c r="D22" s="32"/>
      <c r="E22" s="33">
        <f t="shared" si="16"/>
        <v>0.68965517241379315</v>
      </c>
      <c r="F22" s="34">
        <f t="shared" si="13"/>
        <v>0.58620689655172409</v>
      </c>
      <c r="G22" s="35">
        <f t="shared" si="14"/>
        <v>0.32258064516129031</v>
      </c>
      <c r="H22" s="36">
        <f t="shared" si="17"/>
        <v>0.4</v>
      </c>
    </row>
    <row r="23" spans="3:18" ht="14.45" x14ac:dyDescent="0.3">
      <c r="C23" s="31"/>
      <c r="D23" s="32"/>
      <c r="E23" s="33"/>
      <c r="F23" s="34"/>
      <c r="G23" s="35"/>
      <c r="H23" s="36"/>
    </row>
    <row r="24" spans="3:18" ht="14.45" x14ac:dyDescent="0.3">
      <c r="C24" s="31"/>
      <c r="D24" s="32"/>
      <c r="E24" s="33"/>
      <c r="F24" s="34"/>
      <c r="G24" s="35"/>
      <c r="H24" s="36"/>
    </row>
    <row r="25" spans="3:18" x14ac:dyDescent="0.25">
      <c r="E25" t="s">
        <v>24</v>
      </c>
    </row>
    <row r="30" spans="3:18" ht="23.45" x14ac:dyDescent="0.45">
      <c r="R30" s="30"/>
    </row>
    <row r="32" spans="3:18" ht="14.45" x14ac:dyDescent="0.3">
      <c r="C32" s="31" t="str">
        <f>A6</f>
        <v>5а</v>
      </c>
      <c r="D32" s="32"/>
      <c r="E32" s="33">
        <f>L6</f>
        <v>1</v>
      </c>
      <c r="F32" s="39">
        <f>U6</f>
        <v>0.967741935483871</v>
      </c>
      <c r="G32" s="35">
        <f>AD6</f>
        <v>0.53333333333333333</v>
      </c>
      <c r="H32" s="36">
        <f>AM6</f>
        <v>1</v>
      </c>
    </row>
    <row r="33" spans="3:8" ht="14.45" x14ac:dyDescent="0.3">
      <c r="C33" s="31" t="str">
        <f t="shared" ref="C33:C37" si="18">A7</f>
        <v>5б</v>
      </c>
      <c r="D33" s="32"/>
      <c r="E33" s="33">
        <f t="shared" ref="E33:E37" si="19">L7</f>
        <v>1</v>
      </c>
      <c r="F33" s="39">
        <f t="shared" ref="F33:F37" si="20">U7</f>
        <v>0.96153846153846156</v>
      </c>
      <c r="G33" s="35">
        <f t="shared" ref="G33:G37" si="21">AD7</f>
        <v>0.62068965517241381</v>
      </c>
      <c r="H33" s="36">
        <f t="shared" ref="H33:H37" si="22">AM7</f>
        <v>1</v>
      </c>
    </row>
    <row r="34" spans="3:8" ht="14.45" x14ac:dyDescent="0.3">
      <c r="C34" s="31" t="str">
        <f t="shared" si="18"/>
        <v>5в</v>
      </c>
      <c r="D34" s="32"/>
      <c r="E34" s="33">
        <f t="shared" si="19"/>
        <v>1</v>
      </c>
      <c r="F34" s="39">
        <f t="shared" si="20"/>
        <v>1</v>
      </c>
      <c r="G34" s="35">
        <f t="shared" si="21"/>
        <v>0.75862068965517238</v>
      </c>
      <c r="H34" s="36">
        <f t="shared" si="22"/>
        <v>1</v>
      </c>
    </row>
    <row r="35" spans="3:8" ht="14.45" x14ac:dyDescent="0.3">
      <c r="C35" s="31" t="str">
        <f t="shared" si="18"/>
        <v>5г</v>
      </c>
      <c r="D35" s="32"/>
      <c r="E35" s="33">
        <f t="shared" si="19"/>
        <v>1</v>
      </c>
      <c r="F35" s="39">
        <f t="shared" si="20"/>
        <v>0.8928571428571429</v>
      </c>
      <c r="G35" s="35">
        <f t="shared" si="21"/>
        <v>0.69230769230769229</v>
      </c>
      <c r="H35" s="36">
        <f t="shared" si="22"/>
        <v>0.96666666666666667</v>
      </c>
    </row>
    <row r="36" spans="3:8" ht="14.45" x14ac:dyDescent="0.3">
      <c r="C36" s="31" t="str">
        <f t="shared" si="18"/>
        <v>5д</v>
      </c>
      <c r="D36" s="32"/>
      <c r="E36" s="33">
        <f t="shared" si="19"/>
        <v>1</v>
      </c>
      <c r="F36" s="39">
        <f t="shared" si="20"/>
        <v>0.95652173913043481</v>
      </c>
      <c r="G36" s="35">
        <f t="shared" si="21"/>
        <v>0.85185185185185186</v>
      </c>
      <c r="H36" s="36">
        <f t="shared" si="22"/>
        <v>1</v>
      </c>
    </row>
    <row r="37" spans="3:8" ht="14.45" x14ac:dyDescent="0.3">
      <c r="C37" s="31" t="str">
        <f t="shared" si="18"/>
        <v>5е</v>
      </c>
      <c r="D37" s="32"/>
      <c r="E37" s="33">
        <f t="shared" si="19"/>
        <v>1</v>
      </c>
      <c r="F37" s="39">
        <f t="shared" si="20"/>
        <v>0.93103448275862066</v>
      </c>
      <c r="G37" s="35">
        <f t="shared" si="21"/>
        <v>0.80645161290322576</v>
      </c>
      <c r="H37" s="36">
        <f t="shared" si="22"/>
        <v>0.96666666666666667</v>
      </c>
    </row>
    <row r="38" spans="3:8" ht="14.45" x14ac:dyDescent="0.3">
      <c r="C38" s="31"/>
      <c r="D38" s="32"/>
      <c r="E38" s="33"/>
      <c r="F38" s="39"/>
      <c r="G38" s="35"/>
      <c r="H38" s="36"/>
    </row>
    <row r="39" spans="3:8" x14ac:dyDescent="0.25">
      <c r="C39" s="31"/>
      <c r="D39" s="32"/>
      <c r="E39" s="33"/>
      <c r="F39" s="39"/>
      <c r="G39" s="35"/>
      <c r="H39" s="36"/>
    </row>
    <row r="46" spans="3:8" x14ac:dyDescent="0.25">
      <c r="C46" s="38" t="str">
        <f>C32</f>
        <v>5а</v>
      </c>
      <c r="D46" s="32"/>
      <c r="E46" s="33">
        <f>M6</f>
        <v>0</v>
      </c>
      <c r="F46" s="39">
        <f>V6</f>
        <v>3.2258064516129031E-2</v>
      </c>
      <c r="G46" s="35">
        <f>AE6</f>
        <v>0</v>
      </c>
      <c r="H46" s="36">
        <f>AN6</f>
        <v>0</v>
      </c>
    </row>
    <row r="47" spans="3:8" x14ac:dyDescent="0.25">
      <c r="C47" s="38" t="str">
        <f t="shared" ref="C47:C51" si="23">C33</f>
        <v>5б</v>
      </c>
      <c r="D47" s="32"/>
      <c r="E47" s="33">
        <f t="shared" ref="E47:E51" si="24">M7</f>
        <v>0</v>
      </c>
      <c r="F47" s="39">
        <f t="shared" ref="F47:F51" si="25">V7</f>
        <v>3.8461538461538464E-2</v>
      </c>
      <c r="G47" s="35">
        <f t="shared" ref="G47:G51" si="26">AE7</f>
        <v>3.4482758620689655E-2</v>
      </c>
      <c r="H47" s="36">
        <f t="shared" ref="H47:H51" si="27">AN7</f>
        <v>0</v>
      </c>
    </row>
    <row r="48" spans="3:8" x14ac:dyDescent="0.25">
      <c r="C48" s="38" t="str">
        <f t="shared" si="23"/>
        <v>5в</v>
      </c>
      <c r="D48" s="32"/>
      <c r="E48" s="33">
        <f t="shared" si="24"/>
        <v>0</v>
      </c>
      <c r="F48" s="39">
        <f t="shared" si="25"/>
        <v>0</v>
      </c>
      <c r="G48" s="35">
        <f t="shared" si="26"/>
        <v>0</v>
      </c>
      <c r="H48" s="36">
        <f t="shared" si="27"/>
        <v>0</v>
      </c>
    </row>
    <row r="49" spans="3:8" x14ac:dyDescent="0.25">
      <c r="C49" s="38" t="str">
        <f t="shared" si="23"/>
        <v>5г</v>
      </c>
      <c r="D49" s="32"/>
      <c r="E49" s="33">
        <f t="shared" si="24"/>
        <v>0</v>
      </c>
      <c r="F49" s="39">
        <f t="shared" si="25"/>
        <v>0.10714285714285714</v>
      </c>
      <c r="G49" s="35">
        <f t="shared" si="26"/>
        <v>3.8461538461538464E-2</v>
      </c>
      <c r="H49" s="36">
        <f t="shared" si="27"/>
        <v>3.3333333333333333E-2</v>
      </c>
    </row>
    <row r="50" spans="3:8" x14ac:dyDescent="0.25">
      <c r="C50" s="38" t="str">
        <f t="shared" si="23"/>
        <v>5д</v>
      </c>
      <c r="D50" s="32"/>
      <c r="E50" s="33">
        <f t="shared" si="24"/>
        <v>0</v>
      </c>
      <c r="F50" s="39">
        <f t="shared" si="25"/>
        <v>4.3478260869565216E-2</v>
      </c>
      <c r="G50" s="35">
        <f t="shared" si="26"/>
        <v>0</v>
      </c>
      <c r="H50" s="36">
        <f t="shared" si="27"/>
        <v>0</v>
      </c>
    </row>
    <row r="51" spans="3:8" x14ac:dyDescent="0.25">
      <c r="C51" s="38" t="str">
        <f t="shared" si="23"/>
        <v>5е</v>
      </c>
      <c r="D51" s="32"/>
      <c r="E51" s="33">
        <f t="shared" si="24"/>
        <v>0</v>
      </c>
      <c r="F51" s="39">
        <f t="shared" si="25"/>
        <v>6.8965517241379309E-2</v>
      </c>
      <c r="G51" s="35">
        <f t="shared" si="26"/>
        <v>3.2258064516129031E-2</v>
      </c>
      <c r="H51" s="36">
        <f t="shared" si="27"/>
        <v>3.3333333333333333E-2</v>
      </c>
    </row>
    <row r="52" spans="3:8" x14ac:dyDescent="0.25">
      <c r="C52" s="38"/>
      <c r="D52" s="32"/>
      <c r="E52" s="33"/>
      <c r="F52" s="39"/>
      <c r="G52" s="35"/>
      <c r="H52" s="36"/>
    </row>
    <row r="53" spans="3:8" x14ac:dyDescent="0.25">
      <c r="C53" s="38"/>
      <c r="D53" s="32"/>
      <c r="E53" s="33"/>
      <c r="F53" s="39"/>
      <c r="G53" s="35"/>
      <c r="H53" s="36"/>
    </row>
  </sheetData>
  <mergeCells count="60">
    <mergeCell ref="AF4:AN4"/>
    <mergeCell ref="W10:X10"/>
    <mergeCell ref="W9:X9"/>
    <mergeCell ref="C6:D6"/>
    <mergeCell ref="E6:F6"/>
    <mergeCell ref="W11:X11"/>
    <mergeCell ref="W12:X12"/>
    <mergeCell ref="W13:X13"/>
    <mergeCell ref="AF5:AG5"/>
    <mergeCell ref="AF6:AG6"/>
    <mergeCell ref="AF7:AG7"/>
    <mergeCell ref="AF8:AG8"/>
    <mergeCell ref="AF9:AG9"/>
    <mergeCell ref="AF10:AG10"/>
    <mergeCell ref="AF11:AG11"/>
    <mergeCell ref="AF12:AG12"/>
    <mergeCell ref="AF13:AG13"/>
    <mergeCell ref="W5:X5"/>
    <mergeCell ref="W6:X6"/>
    <mergeCell ref="W7:X7"/>
    <mergeCell ref="W8:X8"/>
    <mergeCell ref="N11:O11"/>
    <mergeCell ref="N12:O12"/>
    <mergeCell ref="N13:O13"/>
    <mergeCell ref="N5:O5"/>
    <mergeCell ref="N6:O6"/>
    <mergeCell ref="N7:O7"/>
    <mergeCell ref="N8:O8"/>
    <mergeCell ref="N9:O9"/>
    <mergeCell ref="N10:O10"/>
    <mergeCell ref="A6:B6"/>
    <mergeCell ref="A7:B7"/>
    <mergeCell ref="C7:D7"/>
    <mergeCell ref="E7:F7"/>
    <mergeCell ref="A13:B13"/>
    <mergeCell ref="C13:D13"/>
    <mergeCell ref="E13:F13"/>
    <mergeCell ref="A8:B8"/>
    <mergeCell ref="C8:D8"/>
    <mergeCell ref="E8:F8"/>
    <mergeCell ref="A9:B9"/>
    <mergeCell ref="E9:F9"/>
    <mergeCell ref="A12:B12"/>
    <mergeCell ref="C12:D12"/>
    <mergeCell ref="E12:F12"/>
    <mergeCell ref="A10:B10"/>
    <mergeCell ref="C10:D10"/>
    <mergeCell ref="E10:F10"/>
    <mergeCell ref="A11:B11"/>
    <mergeCell ref="C11:D11"/>
    <mergeCell ref="E11:F11"/>
    <mergeCell ref="A2:AB2"/>
    <mergeCell ref="D3:G3"/>
    <mergeCell ref="H3:J3"/>
    <mergeCell ref="A5:B5"/>
    <mergeCell ref="C5:D5"/>
    <mergeCell ref="E5:F5"/>
    <mergeCell ref="D4:M4"/>
    <mergeCell ref="N4:V4"/>
    <mergeCell ref="W4:AE4"/>
  </mergeCells>
  <conditionalFormatting sqref="L6:L13">
    <cfRule type="cellIs" dxfId="21" priority="12" operator="lessThan">
      <formula>0.5</formula>
    </cfRule>
  </conditionalFormatting>
  <conditionalFormatting sqref="AM6:AM13">
    <cfRule type="cellIs" dxfId="20" priority="1" operator="lessThan">
      <formula>0.5</formula>
    </cfRule>
  </conditionalFormatting>
  <conditionalFormatting sqref="U6:U14">
    <cfRule type="cellIs" dxfId="19" priority="3" operator="lessThan">
      <formula>0.5</formula>
    </cfRule>
  </conditionalFormatting>
  <conditionalFormatting sqref="AD6:AD13">
    <cfRule type="cellIs" dxfId="18" priority="2" operator="lessThan">
      <formula>0.5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3"/>
  <sheetViews>
    <sheetView zoomScale="85" zoomScaleNormal="85" workbookViewId="0">
      <selection activeCell="C46" sqref="C46:H52"/>
    </sheetView>
  </sheetViews>
  <sheetFormatPr defaultRowHeight="15" x14ac:dyDescent="0.25"/>
  <sheetData>
    <row r="1" spans="1:40" ht="16.5" thickBo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1" thickBot="1" x14ac:dyDescent="0.35">
      <c r="A2" s="41" t="s">
        <v>12</v>
      </c>
      <c r="B2" s="42"/>
      <c r="C2" s="42"/>
      <c r="D2" s="43"/>
      <c r="E2" s="43"/>
      <c r="F2" s="43"/>
      <c r="G2" s="43"/>
      <c r="H2" s="42"/>
      <c r="I2" s="42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4"/>
    </row>
    <row r="3" spans="1:40" ht="21" x14ac:dyDescent="0.35">
      <c r="B3" s="12" t="s">
        <v>13</v>
      </c>
      <c r="C3" s="9"/>
      <c r="D3" s="45" t="s">
        <v>25</v>
      </c>
      <c r="E3" s="46"/>
      <c r="F3" s="46"/>
      <c r="G3" s="47"/>
      <c r="H3" s="48" t="s">
        <v>19</v>
      </c>
      <c r="I3" s="49"/>
      <c r="J3" s="49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4"/>
      <c r="AB3" s="15"/>
    </row>
    <row r="4" spans="1:40" ht="15.75" x14ac:dyDescent="0.25">
      <c r="A4" s="6" t="s">
        <v>0</v>
      </c>
      <c r="B4" s="5"/>
      <c r="C4" s="5"/>
      <c r="D4" s="61" t="s">
        <v>21</v>
      </c>
      <c r="E4" s="62"/>
      <c r="F4" s="62"/>
      <c r="G4" s="62"/>
      <c r="H4" s="62"/>
      <c r="I4" s="62"/>
      <c r="J4" s="62"/>
      <c r="K4" s="62"/>
      <c r="L4" s="62"/>
      <c r="M4" s="63"/>
      <c r="N4" s="64" t="s">
        <v>22</v>
      </c>
      <c r="O4" s="65"/>
      <c r="P4" s="65"/>
      <c r="Q4" s="65"/>
      <c r="R4" s="65"/>
      <c r="S4" s="65"/>
      <c r="T4" s="65"/>
      <c r="U4" s="65"/>
      <c r="V4" s="65"/>
      <c r="W4" s="66" t="s">
        <v>20</v>
      </c>
      <c r="X4" s="66"/>
      <c r="Y4" s="66"/>
      <c r="Z4" s="66"/>
      <c r="AA4" s="66"/>
      <c r="AB4" s="66"/>
      <c r="AC4" s="66"/>
      <c r="AD4" s="66"/>
      <c r="AE4" s="66"/>
      <c r="AF4" s="67" t="s">
        <v>23</v>
      </c>
      <c r="AG4" s="67"/>
      <c r="AH4" s="67"/>
      <c r="AI4" s="67"/>
      <c r="AJ4" s="67"/>
      <c r="AK4" s="67"/>
      <c r="AL4" s="67"/>
      <c r="AM4" s="67"/>
      <c r="AN4" s="67"/>
    </row>
    <row r="5" spans="1:40" ht="31.5" x14ac:dyDescent="0.25">
      <c r="A5" s="50" t="s">
        <v>1</v>
      </c>
      <c r="B5" s="51"/>
      <c r="C5" s="51" t="s">
        <v>2</v>
      </c>
      <c r="D5" s="51"/>
      <c r="E5" s="52" t="s">
        <v>10</v>
      </c>
      <c r="F5" s="52"/>
      <c r="G5" s="17">
        <v>5</v>
      </c>
      <c r="H5" s="17">
        <v>4</v>
      </c>
      <c r="I5" s="17">
        <v>3</v>
      </c>
      <c r="J5" s="17">
        <v>2</v>
      </c>
      <c r="K5" s="19" t="s">
        <v>8</v>
      </c>
      <c r="L5" s="19" t="s">
        <v>9</v>
      </c>
      <c r="M5" s="20" t="s">
        <v>11</v>
      </c>
      <c r="N5" s="52" t="s">
        <v>10</v>
      </c>
      <c r="O5" s="52"/>
      <c r="P5" s="8" t="s">
        <v>4</v>
      </c>
      <c r="Q5" s="22" t="s">
        <v>5</v>
      </c>
      <c r="R5" s="22" t="s">
        <v>6</v>
      </c>
      <c r="S5" s="22" t="s">
        <v>7</v>
      </c>
      <c r="T5" s="19" t="s">
        <v>8</v>
      </c>
      <c r="U5" s="19" t="s">
        <v>9</v>
      </c>
      <c r="V5" s="21" t="s">
        <v>11</v>
      </c>
      <c r="W5" s="52" t="s">
        <v>10</v>
      </c>
      <c r="X5" s="52"/>
      <c r="Y5" s="26">
        <v>5</v>
      </c>
      <c r="Z5" s="26">
        <v>4</v>
      </c>
      <c r="AA5" s="26">
        <v>3</v>
      </c>
      <c r="AB5" s="26">
        <v>2</v>
      </c>
      <c r="AC5" s="19" t="s">
        <v>8</v>
      </c>
      <c r="AD5" s="19" t="s">
        <v>9</v>
      </c>
      <c r="AE5" s="21" t="s">
        <v>11</v>
      </c>
      <c r="AF5" s="60" t="s">
        <v>10</v>
      </c>
      <c r="AG5" s="60"/>
      <c r="AH5" s="24">
        <v>5</v>
      </c>
      <c r="AI5" s="24">
        <v>4</v>
      </c>
      <c r="AJ5" s="24">
        <v>3</v>
      </c>
      <c r="AK5" s="24">
        <v>2</v>
      </c>
      <c r="AL5" s="19" t="s">
        <v>8</v>
      </c>
      <c r="AM5" s="19" t="s">
        <v>9</v>
      </c>
      <c r="AN5" s="21" t="s">
        <v>11</v>
      </c>
    </row>
    <row r="6" spans="1:40" ht="18.75" x14ac:dyDescent="0.3">
      <c r="A6" s="58" t="s">
        <v>26</v>
      </c>
      <c r="B6" s="58"/>
      <c r="C6" s="55">
        <v>32</v>
      </c>
      <c r="D6" s="55"/>
      <c r="E6" s="59">
        <v>15</v>
      </c>
      <c r="F6" s="59"/>
      <c r="G6" s="28">
        <v>0</v>
      </c>
      <c r="H6" s="28">
        <v>7</v>
      </c>
      <c r="I6" s="28">
        <v>8</v>
      </c>
      <c r="J6" s="28">
        <v>0</v>
      </c>
      <c r="K6" s="10">
        <f>(G6+H6)/E6</f>
        <v>0.46666666666666667</v>
      </c>
      <c r="L6" s="10">
        <f>(G6+H6+I6)/E6</f>
        <v>1</v>
      </c>
      <c r="M6" s="11">
        <f>J6/E6</f>
        <v>0</v>
      </c>
      <c r="N6" s="59">
        <v>15</v>
      </c>
      <c r="O6" s="59"/>
      <c r="P6" s="23">
        <v>2</v>
      </c>
      <c r="Q6" s="23">
        <v>5</v>
      </c>
      <c r="R6" s="23">
        <v>4</v>
      </c>
      <c r="S6" s="23">
        <v>4</v>
      </c>
      <c r="T6" s="10">
        <f>(P6+Q6)/N6</f>
        <v>0.46666666666666667</v>
      </c>
      <c r="U6" s="10">
        <f>(P6+Q6+R6)/N6</f>
        <v>0.73333333333333328</v>
      </c>
      <c r="V6" s="11">
        <f>S6/N6</f>
        <v>0.26666666666666666</v>
      </c>
      <c r="W6" s="59">
        <v>28</v>
      </c>
      <c r="X6" s="59"/>
      <c r="Y6" s="27">
        <v>1</v>
      </c>
      <c r="Z6" s="27">
        <v>10</v>
      </c>
      <c r="AA6" s="27">
        <v>14</v>
      </c>
      <c r="AB6" s="27">
        <v>3</v>
      </c>
      <c r="AC6" s="10">
        <f>(Y6+Z6)/W6</f>
        <v>0.39285714285714285</v>
      </c>
      <c r="AD6" s="10">
        <f>(Y6+Z6+AA6)/W6</f>
        <v>0.8928571428571429</v>
      </c>
      <c r="AE6" s="11">
        <f>AB6/W6</f>
        <v>0.10714285714285714</v>
      </c>
      <c r="AF6" s="59">
        <v>32</v>
      </c>
      <c r="AG6" s="59"/>
      <c r="AH6" s="25">
        <v>2</v>
      </c>
      <c r="AI6" s="25">
        <v>19</v>
      </c>
      <c r="AJ6" s="25">
        <v>10</v>
      </c>
      <c r="AK6" s="25">
        <v>1</v>
      </c>
      <c r="AL6" s="10">
        <f>(AH6+AI6)/AF6</f>
        <v>0.65625</v>
      </c>
      <c r="AM6" s="10">
        <f>(AH6+AI6+AJ6)/AF6</f>
        <v>0.96875</v>
      </c>
      <c r="AN6" s="11">
        <f>AK6/AF6</f>
        <v>3.125E-2</v>
      </c>
    </row>
    <row r="7" spans="1:40" ht="18.75" x14ac:dyDescent="0.3">
      <c r="A7" s="58" t="s">
        <v>28</v>
      </c>
      <c r="B7" s="58"/>
      <c r="C7" s="55">
        <v>31</v>
      </c>
      <c r="D7" s="55"/>
      <c r="E7" s="59">
        <v>26</v>
      </c>
      <c r="F7" s="59"/>
      <c r="G7" s="28">
        <v>1</v>
      </c>
      <c r="H7" s="28">
        <v>13</v>
      </c>
      <c r="I7" s="28">
        <v>12</v>
      </c>
      <c r="J7" s="28">
        <v>0</v>
      </c>
      <c r="K7" s="10">
        <f t="shared" ref="K7:K12" si="0">(G7+H7)/E7</f>
        <v>0.53846153846153844</v>
      </c>
      <c r="L7" s="10">
        <f t="shared" ref="L7:L12" si="1">(G7+H7+I7)/E7</f>
        <v>1</v>
      </c>
      <c r="M7" s="11">
        <f t="shared" ref="M7:M12" si="2">J7/E7</f>
        <v>0</v>
      </c>
      <c r="N7" s="59">
        <v>26</v>
      </c>
      <c r="O7" s="59"/>
      <c r="P7" s="23">
        <v>7</v>
      </c>
      <c r="Q7" s="23">
        <v>7</v>
      </c>
      <c r="R7" s="23">
        <v>9</v>
      </c>
      <c r="S7" s="23">
        <v>3</v>
      </c>
      <c r="T7" s="10">
        <f t="shared" ref="T7:T12" si="3">(P7+Q7)/N7</f>
        <v>0.53846153846153844</v>
      </c>
      <c r="U7" s="10">
        <f t="shared" ref="U7:U12" si="4">(P7+Q7+R7)/N7</f>
        <v>0.88461538461538458</v>
      </c>
      <c r="V7" s="11">
        <f t="shared" ref="V7:V12" si="5">S7/N7</f>
        <v>0.11538461538461539</v>
      </c>
      <c r="W7" s="59">
        <v>29</v>
      </c>
      <c r="X7" s="59"/>
      <c r="Y7" s="27">
        <v>6</v>
      </c>
      <c r="Z7" s="27">
        <v>10</v>
      </c>
      <c r="AA7" s="27">
        <v>11</v>
      </c>
      <c r="AB7" s="27">
        <v>2</v>
      </c>
      <c r="AC7" s="10">
        <f t="shared" ref="AC7:AC12" si="6">(Y7+Z7)/W7</f>
        <v>0.55172413793103448</v>
      </c>
      <c r="AD7" s="10">
        <f t="shared" ref="AD7:AD12" si="7">(Y7+Z7+AA7)/W7</f>
        <v>0.93103448275862066</v>
      </c>
      <c r="AE7" s="11">
        <f t="shared" ref="AE7:AE12" si="8">AB7/W7</f>
        <v>6.8965517241379309E-2</v>
      </c>
      <c r="AF7" s="59">
        <v>27</v>
      </c>
      <c r="AG7" s="59"/>
      <c r="AH7" s="25">
        <v>5</v>
      </c>
      <c r="AI7" s="25">
        <v>12</v>
      </c>
      <c r="AJ7" s="25">
        <v>9</v>
      </c>
      <c r="AK7" s="25">
        <v>1</v>
      </c>
      <c r="AL7" s="10">
        <f t="shared" ref="AL7:AL12" si="9">(AH7+AI7)/AF7</f>
        <v>0.62962962962962965</v>
      </c>
      <c r="AM7" s="10">
        <f t="shared" ref="AM7:AM12" si="10">(AH7+AI7+AJ7)/AF7</f>
        <v>0.96296296296296291</v>
      </c>
      <c r="AN7" s="11">
        <f t="shared" ref="AN7:AN12" si="11">AK7/AF7</f>
        <v>3.7037037037037035E-2</v>
      </c>
    </row>
    <row r="8" spans="1:40" ht="18.75" x14ac:dyDescent="0.3">
      <c r="A8" s="53" t="s">
        <v>27</v>
      </c>
      <c r="B8" s="54"/>
      <c r="C8" s="55">
        <v>33</v>
      </c>
      <c r="D8" s="55"/>
      <c r="E8" s="56">
        <v>26</v>
      </c>
      <c r="F8" s="57"/>
      <c r="G8" s="28">
        <v>0</v>
      </c>
      <c r="H8" s="28">
        <v>10</v>
      </c>
      <c r="I8" s="28">
        <v>16</v>
      </c>
      <c r="J8" s="28">
        <v>0</v>
      </c>
      <c r="K8" s="10">
        <f t="shared" si="0"/>
        <v>0.38461538461538464</v>
      </c>
      <c r="L8" s="10">
        <f t="shared" si="1"/>
        <v>1</v>
      </c>
      <c r="M8" s="11">
        <f t="shared" si="2"/>
        <v>0</v>
      </c>
      <c r="N8" s="59">
        <v>26</v>
      </c>
      <c r="O8" s="59"/>
      <c r="P8" s="23">
        <v>10</v>
      </c>
      <c r="Q8" s="23">
        <v>7</v>
      </c>
      <c r="R8" s="23">
        <v>5</v>
      </c>
      <c r="S8" s="23">
        <v>5</v>
      </c>
      <c r="T8" s="10">
        <f t="shared" si="3"/>
        <v>0.65384615384615385</v>
      </c>
      <c r="U8" s="10">
        <f t="shared" si="4"/>
        <v>0.84615384615384615</v>
      </c>
      <c r="V8" s="11">
        <f t="shared" si="5"/>
        <v>0.19230769230769232</v>
      </c>
      <c r="W8" s="56">
        <v>30</v>
      </c>
      <c r="X8" s="57"/>
      <c r="Y8" s="27">
        <v>8</v>
      </c>
      <c r="Z8" s="27">
        <v>10</v>
      </c>
      <c r="AA8" s="27">
        <v>9</v>
      </c>
      <c r="AB8" s="27">
        <v>3</v>
      </c>
      <c r="AC8" s="10">
        <f t="shared" si="6"/>
        <v>0.6</v>
      </c>
      <c r="AD8" s="10">
        <f t="shared" si="7"/>
        <v>0.9</v>
      </c>
      <c r="AE8" s="11">
        <f t="shared" si="8"/>
        <v>0.1</v>
      </c>
      <c r="AF8" s="56">
        <v>29</v>
      </c>
      <c r="AG8" s="57"/>
      <c r="AH8" s="25">
        <v>5</v>
      </c>
      <c r="AI8" s="25">
        <v>10</v>
      </c>
      <c r="AJ8" s="25">
        <v>12</v>
      </c>
      <c r="AK8" s="25">
        <v>2</v>
      </c>
      <c r="AL8" s="10">
        <f t="shared" si="9"/>
        <v>0.51724137931034486</v>
      </c>
      <c r="AM8" s="10">
        <f t="shared" si="10"/>
        <v>0.93103448275862066</v>
      </c>
      <c r="AN8" s="11">
        <f t="shared" si="11"/>
        <v>6.8965517241379309E-2</v>
      </c>
    </row>
    <row r="9" spans="1:40" ht="18.75" x14ac:dyDescent="0.3">
      <c r="A9" s="53" t="s">
        <v>29</v>
      </c>
      <c r="B9" s="54"/>
      <c r="C9" s="68">
        <v>32</v>
      </c>
      <c r="D9" s="69"/>
      <c r="E9" s="56">
        <v>28</v>
      </c>
      <c r="F9" s="57"/>
      <c r="G9" s="40">
        <v>0</v>
      </c>
      <c r="H9" s="40">
        <v>9</v>
      </c>
      <c r="I9" s="40">
        <v>19</v>
      </c>
      <c r="J9" s="40">
        <v>0</v>
      </c>
      <c r="K9" s="10">
        <f t="shared" si="0"/>
        <v>0.32142857142857145</v>
      </c>
      <c r="L9" s="10">
        <f t="shared" si="1"/>
        <v>1</v>
      </c>
      <c r="M9" s="11">
        <f t="shared" si="2"/>
        <v>0</v>
      </c>
      <c r="N9" s="59">
        <v>28</v>
      </c>
      <c r="O9" s="59"/>
      <c r="P9" s="23">
        <v>0</v>
      </c>
      <c r="Q9" s="23">
        <v>7</v>
      </c>
      <c r="R9" s="23">
        <v>14</v>
      </c>
      <c r="S9" s="23">
        <v>7</v>
      </c>
      <c r="T9" s="10">
        <f t="shared" si="3"/>
        <v>0.25</v>
      </c>
      <c r="U9" s="10">
        <f t="shared" si="4"/>
        <v>0.75</v>
      </c>
      <c r="V9" s="11">
        <f t="shared" si="5"/>
        <v>0.25</v>
      </c>
      <c r="W9" s="59">
        <v>32</v>
      </c>
      <c r="X9" s="59"/>
      <c r="Y9" s="27">
        <v>0</v>
      </c>
      <c r="Z9" s="27">
        <v>10</v>
      </c>
      <c r="AA9" s="27">
        <v>17</v>
      </c>
      <c r="AB9" s="27">
        <v>5</v>
      </c>
      <c r="AC9" s="10">
        <f t="shared" si="6"/>
        <v>0.3125</v>
      </c>
      <c r="AD9" s="10">
        <f t="shared" si="7"/>
        <v>0.84375</v>
      </c>
      <c r="AE9" s="11">
        <f t="shared" si="8"/>
        <v>0.15625</v>
      </c>
      <c r="AF9" s="59">
        <v>26</v>
      </c>
      <c r="AG9" s="59"/>
      <c r="AH9" s="25">
        <v>1</v>
      </c>
      <c r="AI9" s="25">
        <v>10</v>
      </c>
      <c r="AJ9" s="25">
        <v>12</v>
      </c>
      <c r="AK9" s="25">
        <v>3</v>
      </c>
      <c r="AL9" s="10">
        <f t="shared" si="9"/>
        <v>0.42307692307692307</v>
      </c>
      <c r="AM9" s="10">
        <f t="shared" si="10"/>
        <v>0.88461538461538458</v>
      </c>
      <c r="AN9" s="11">
        <f t="shared" si="11"/>
        <v>0.11538461538461539</v>
      </c>
    </row>
    <row r="10" spans="1:40" ht="18.75" x14ac:dyDescent="0.3">
      <c r="A10" s="58" t="s">
        <v>30</v>
      </c>
      <c r="B10" s="58"/>
      <c r="C10" s="55">
        <v>32</v>
      </c>
      <c r="D10" s="55"/>
      <c r="E10" s="56">
        <v>25</v>
      </c>
      <c r="F10" s="57"/>
      <c r="G10" s="40">
        <v>0</v>
      </c>
      <c r="H10" s="40">
        <v>16</v>
      </c>
      <c r="I10" s="40">
        <v>9</v>
      </c>
      <c r="J10" s="40">
        <v>0</v>
      </c>
      <c r="K10" s="10">
        <f t="shared" si="0"/>
        <v>0.64</v>
      </c>
      <c r="L10" s="10">
        <f t="shared" si="1"/>
        <v>1</v>
      </c>
      <c r="M10" s="11">
        <f t="shared" si="2"/>
        <v>0</v>
      </c>
      <c r="N10" s="59">
        <v>25</v>
      </c>
      <c r="O10" s="59"/>
      <c r="P10" s="23">
        <v>3</v>
      </c>
      <c r="Q10" s="23">
        <v>8</v>
      </c>
      <c r="R10" s="23">
        <v>12</v>
      </c>
      <c r="S10" s="23">
        <v>2</v>
      </c>
      <c r="T10" s="10">
        <f t="shared" si="3"/>
        <v>0.44</v>
      </c>
      <c r="U10" s="10">
        <f t="shared" si="4"/>
        <v>0.92</v>
      </c>
      <c r="V10" s="11">
        <f t="shared" si="5"/>
        <v>0.08</v>
      </c>
      <c r="W10" s="59">
        <v>26</v>
      </c>
      <c r="X10" s="59"/>
      <c r="Y10" s="27">
        <v>4</v>
      </c>
      <c r="Z10" s="27">
        <v>10</v>
      </c>
      <c r="AA10" s="27">
        <v>11</v>
      </c>
      <c r="AB10" s="27">
        <v>1</v>
      </c>
      <c r="AC10" s="10">
        <f t="shared" si="6"/>
        <v>0.53846153846153844</v>
      </c>
      <c r="AD10" s="10">
        <f t="shared" si="7"/>
        <v>0.96153846153846156</v>
      </c>
      <c r="AE10" s="11">
        <f t="shared" si="8"/>
        <v>3.8461538461538464E-2</v>
      </c>
      <c r="AF10" s="59">
        <v>25</v>
      </c>
      <c r="AG10" s="59"/>
      <c r="AH10" s="25">
        <v>2</v>
      </c>
      <c r="AI10" s="25">
        <v>10</v>
      </c>
      <c r="AJ10" s="25">
        <v>13</v>
      </c>
      <c r="AK10" s="25">
        <v>0</v>
      </c>
      <c r="AL10" s="10">
        <f t="shared" si="9"/>
        <v>0.48</v>
      </c>
      <c r="AM10" s="10">
        <f t="shared" si="10"/>
        <v>1</v>
      </c>
      <c r="AN10" s="11">
        <f t="shared" si="11"/>
        <v>0</v>
      </c>
    </row>
    <row r="11" spans="1:40" ht="18.75" x14ac:dyDescent="0.3">
      <c r="A11" s="58" t="s">
        <v>31</v>
      </c>
      <c r="B11" s="58"/>
      <c r="C11" s="55">
        <v>31</v>
      </c>
      <c r="D11" s="55"/>
      <c r="E11" s="56">
        <v>26</v>
      </c>
      <c r="F11" s="57"/>
      <c r="G11" s="40">
        <v>0</v>
      </c>
      <c r="H11" s="40">
        <v>7</v>
      </c>
      <c r="I11" s="40">
        <v>19</v>
      </c>
      <c r="J11" s="40">
        <v>0</v>
      </c>
      <c r="K11" s="10">
        <f t="shared" si="0"/>
        <v>0.26923076923076922</v>
      </c>
      <c r="L11" s="10">
        <f t="shared" si="1"/>
        <v>1</v>
      </c>
      <c r="M11" s="11">
        <f t="shared" si="2"/>
        <v>0</v>
      </c>
      <c r="N11" s="59">
        <v>26</v>
      </c>
      <c r="O11" s="59"/>
      <c r="P11" s="23">
        <v>0</v>
      </c>
      <c r="Q11" s="23">
        <v>5</v>
      </c>
      <c r="R11" s="23">
        <v>7</v>
      </c>
      <c r="S11" s="23">
        <v>14</v>
      </c>
      <c r="T11" s="10">
        <f t="shared" si="3"/>
        <v>0.19230769230769232</v>
      </c>
      <c r="U11" s="10">
        <f t="shared" si="4"/>
        <v>0.46153846153846156</v>
      </c>
      <c r="V11" s="11">
        <f t="shared" si="5"/>
        <v>0.53846153846153844</v>
      </c>
      <c r="W11" s="59">
        <v>30</v>
      </c>
      <c r="X11" s="59"/>
      <c r="Y11" s="27">
        <v>0</v>
      </c>
      <c r="Z11" s="27">
        <v>8</v>
      </c>
      <c r="AA11" s="27">
        <v>16</v>
      </c>
      <c r="AB11" s="27">
        <v>6</v>
      </c>
      <c r="AC11" s="10">
        <f t="shared" si="6"/>
        <v>0.26666666666666666</v>
      </c>
      <c r="AD11" s="10">
        <f t="shared" si="7"/>
        <v>0.8</v>
      </c>
      <c r="AE11" s="11">
        <f t="shared" si="8"/>
        <v>0.2</v>
      </c>
      <c r="AF11" s="59">
        <v>28</v>
      </c>
      <c r="AG11" s="59"/>
      <c r="AH11" s="25">
        <v>1</v>
      </c>
      <c r="AI11" s="25">
        <v>7</v>
      </c>
      <c r="AJ11" s="25">
        <v>17</v>
      </c>
      <c r="AK11" s="25">
        <v>3</v>
      </c>
      <c r="AL11" s="10">
        <f t="shared" si="9"/>
        <v>0.2857142857142857</v>
      </c>
      <c r="AM11" s="10">
        <f t="shared" si="10"/>
        <v>0.8928571428571429</v>
      </c>
      <c r="AN11" s="11">
        <f t="shared" si="11"/>
        <v>0.10714285714285714</v>
      </c>
    </row>
    <row r="12" spans="1:40" ht="18.75" x14ac:dyDescent="0.3">
      <c r="A12" s="53" t="s">
        <v>32</v>
      </c>
      <c r="B12" s="54"/>
      <c r="C12" s="55">
        <v>32</v>
      </c>
      <c r="D12" s="55"/>
      <c r="E12" s="56">
        <v>28</v>
      </c>
      <c r="F12" s="57"/>
      <c r="G12" s="40">
        <v>0</v>
      </c>
      <c r="H12" s="40">
        <v>10</v>
      </c>
      <c r="I12" s="40">
        <v>18</v>
      </c>
      <c r="J12" s="40">
        <v>0</v>
      </c>
      <c r="K12" s="10">
        <f t="shared" si="0"/>
        <v>0.35714285714285715</v>
      </c>
      <c r="L12" s="10">
        <f t="shared" si="1"/>
        <v>1</v>
      </c>
      <c r="M12" s="11">
        <f t="shared" si="2"/>
        <v>0</v>
      </c>
      <c r="N12" s="59">
        <v>28</v>
      </c>
      <c r="O12" s="59"/>
      <c r="P12" s="23">
        <v>1</v>
      </c>
      <c r="Q12" s="23">
        <v>4</v>
      </c>
      <c r="R12" s="23">
        <v>8</v>
      </c>
      <c r="S12" s="23">
        <v>15</v>
      </c>
      <c r="T12" s="10">
        <f t="shared" si="3"/>
        <v>0.17857142857142858</v>
      </c>
      <c r="U12" s="10">
        <f t="shared" si="4"/>
        <v>0.4642857142857143</v>
      </c>
      <c r="V12" s="11">
        <f t="shared" si="5"/>
        <v>0.5357142857142857</v>
      </c>
      <c r="W12" s="59">
        <v>32</v>
      </c>
      <c r="X12" s="59"/>
      <c r="Y12" s="27">
        <v>0</v>
      </c>
      <c r="Z12" s="27">
        <v>7</v>
      </c>
      <c r="AA12" s="27">
        <v>19</v>
      </c>
      <c r="AB12" s="27">
        <v>6</v>
      </c>
      <c r="AC12" s="10">
        <f t="shared" si="6"/>
        <v>0.21875</v>
      </c>
      <c r="AD12" s="10">
        <f t="shared" si="7"/>
        <v>0.8125</v>
      </c>
      <c r="AE12" s="11">
        <f t="shared" si="8"/>
        <v>0.1875</v>
      </c>
      <c r="AF12" s="59">
        <v>30</v>
      </c>
      <c r="AG12" s="59"/>
      <c r="AH12" s="25">
        <v>0</v>
      </c>
      <c r="AI12" s="25">
        <v>8</v>
      </c>
      <c r="AJ12" s="25">
        <v>20</v>
      </c>
      <c r="AK12" s="25">
        <v>2</v>
      </c>
      <c r="AL12" s="10">
        <f t="shared" si="9"/>
        <v>0.26666666666666666</v>
      </c>
      <c r="AM12" s="10">
        <f t="shared" si="10"/>
        <v>0.93333333333333335</v>
      </c>
      <c r="AN12" s="11">
        <f t="shared" si="11"/>
        <v>6.6666666666666666E-2</v>
      </c>
    </row>
    <row r="13" spans="1:40" ht="18.75" x14ac:dyDescent="0.3">
      <c r="A13" s="53"/>
      <c r="B13" s="54"/>
      <c r="C13" s="55"/>
      <c r="D13" s="55"/>
      <c r="E13" s="56"/>
      <c r="F13" s="57"/>
      <c r="G13" s="18"/>
      <c r="H13" s="18"/>
      <c r="I13" s="18"/>
      <c r="J13" s="18"/>
      <c r="K13" s="10"/>
      <c r="L13" s="10"/>
      <c r="M13" s="11"/>
      <c r="N13" s="59">
        <v>33</v>
      </c>
      <c r="O13" s="59"/>
      <c r="P13" s="23"/>
      <c r="Q13" s="23"/>
      <c r="R13" s="23"/>
      <c r="S13" s="23"/>
      <c r="T13" s="10"/>
      <c r="U13" s="10"/>
      <c r="V13" s="11"/>
      <c r="W13" s="59"/>
      <c r="X13" s="59"/>
      <c r="Y13" s="27"/>
      <c r="Z13" s="27"/>
      <c r="AA13" s="27"/>
      <c r="AB13" s="27"/>
      <c r="AC13" s="10"/>
      <c r="AD13" s="10"/>
      <c r="AE13" s="11"/>
      <c r="AF13" s="59"/>
      <c r="AG13" s="59"/>
      <c r="AH13" s="25"/>
      <c r="AI13" s="25"/>
      <c r="AJ13" s="25"/>
      <c r="AK13" s="25"/>
      <c r="AL13" s="10"/>
      <c r="AM13" s="10"/>
      <c r="AN13" s="11"/>
    </row>
    <row r="14" spans="1:40" ht="18.75" x14ac:dyDescent="0.25">
      <c r="U14" s="29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 spans="1:40" x14ac:dyDescent="0.25"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</row>
    <row r="16" spans="1:40" x14ac:dyDescent="0.25">
      <c r="E16" s="37"/>
      <c r="F16" s="37"/>
      <c r="G16" s="37"/>
      <c r="H16" s="37"/>
    </row>
    <row r="17" spans="3:18" x14ac:dyDescent="0.25">
      <c r="C17" s="31" t="str">
        <f>A6</f>
        <v>6а</v>
      </c>
      <c r="D17" s="32"/>
      <c r="E17" s="33">
        <f>K6</f>
        <v>0.46666666666666667</v>
      </c>
      <c r="F17" s="34">
        <f t="shared" ref="F17:F23" si="12">T6</f>
        <v>0.46666666666666667</v>
      </c>
      <c r="G17" s="35">
        <f t="shared" ref="G17:G23" si="13">AC6</f>
        <v>0.39285714285714285</v>
      </c>
      <c r="H17" s="36">
        <f>AL6</f>
        <v>0.65625</v>
      </c>
    </row>
    <row r="18" spans="3:18" x14ac:dyDescent="0.25">
      <c r="C18" s="31" t="str">
        <f t="shared" ref="C18:C23" si="14">A7</f>
        <v>6б</v>
      </c>
      <c r="D18" s="32"/>
      <c r="E18" s="33">
        <f t="shared" ref="E18:E23" si="15">K7</f>
        <v>0.53846153846153844</v>
      </c>
      <c r="F18" s="34">
        <f t="shared" si="12"/>
        <v>0.53846153846153844</v>
      </c>
      <c r="G18" s="35">
        <f t="shared" si="13"/>
        <v>0.55172413793103448</v>
      </c>
      <c r="H18" s="36">
        <f t="shared" ref="H18:H23" si="16">AL7</f>
        <v>0.62962962962962965</v>
      </c>
    </row>
    <row r="19" spans="3:18" x14ac:dyDescent="0.25">
      <c r="C19" s="31" t="str">
        <f t="shared" si="14"/>
        <v>6в</v>
      </c>
      <c r="D19" s="32"/>
      <c r="E19" s="33">
        <f t="shared" si="15"/>
        <v>0.38461538461538464</v>
      </c>
      <c r="F19" s="34">
        <f t="shared" si="12"/>
        <v>0.65384615384615385</v>
      </c>
      <c r="G19" s="35">
        <f t="shared" si="13"/>
        <v>0.6</v>
      </c>
      <c r="H19" s="36">
        <f t="shared" si="16"/>
        <v>0.51724137931034486</v>
      </c>
    </row>
    <row r="20" spans="3:18" x14ac:dyDescent="0.25">
      <c r="C20" s="31" t="str">
        <f t="shared" si="14"/>
        <v>6г</v>
      </c>
      <c r="D20" s="32"/>
      <c r="E20" s="33">
        <f t="shared" si="15"/>
        <v>0.32142857142857145</v>
      </c>
      <c r="F20" s="34">
        <f t="shared" si="12"/>
        <v>0.25</v>
      </c>
      <c r="G20" s="35">
        <f t="shared" si="13"/>
        <v>0.3125</v>
      </c>
      <c r="H20" s="36">
        <f t="shared" si="16"/>
        <v>0.42307692307692307</v>
      </c>
    </row>
    <row r="21" spans="3:18" x14ac:dyDescent="0.25">
      <c r="C21" s="31" t="str">
        <f t="shared" si="14"/>
        <v>6д</v>
      </c>
      <c r="D21" s="32"/>
      <c r="E21" s="33">
        <f t="shared" si="15"/>
        <v>0.64</v>
      </c>
      <c r="F21" s="34">
        <f t="shared" si="12"/>
        <v>0.44</v>
      </c>
      <c r="G21" s="35">
        <f t="shared" si="13"/>
        <v>0.53846153846153844</v>
      </c>
      <c r="H21" s="36">
        <f t="shared" si="16"/>
        <v>0.48</v>
      </c>
    </row>
    <row r="22" spans="3:18" x14ac:dyDescent="0.25">
      <c r="C22" s="31" t="str">
        <f t="shared" si="14"/>
        <v>6е</v>
      </c>
      <c r="D22" s="32"/>
      <c r="E22" s="33">
        <f t="shared" si="15"/>
        <v>0.26923076923076922</v>
      </c>
      <c r="F22" s="34">
        <f t="shared" si="12"/>
        <v>0.19230769230769232</v>
      </c>
      <c r="G22" s="35">
        <f t="shared" si="13"/>
        <v>0.26666666666666666</v>
      </c>
      <c r="H22" s="36">
        <f t="shared" si="16"/>
        <v>0.2857142857142857</v>
      </c>
    </row>
    <row r="23" spans="3:18" x14ac:dyDescent="0.25">
      <c r="C23" s="31" t="str">
        <f t="shared" si="14"/>
        <v>6ж</v>
      </c>
      <c r="D23" s="32"/>
      <c r="E23" s="33">
        <f t="shared" si="15"/>
        <v>0.35714285714285715</v>
      </c>
      <c r="F23" s="34">
        <f t="shared" si="12"/>
        <v>0.17857142857142858</v>
      </c>
      <c r="G23" s="35">
        <f t="shared" si="13"/>
        <v>0.21875</v>
      </c>
      <c r="H23" s="36">
        <f t="shared" si="16"/>
        <v>0.26666666666666666</v>
      </c>
    </row>
    <row r="24" spans="3:18" x14ac:dyDescent="0.25">
      <c r="C24" s="31"/>
      <c r="D24" s="32"/>
      <c r="E24" s="33"/>
      <c r="F24" s="34"/>
      <c r="G24" s="35"/>
      <c r="H24" s="36"/>
    </row>
    <row r="25" spans="3:18" x14ac:dyDescent="0.25">
      <c r="E25" t="s">
        <v>24</v>
      </c>
    </row>
    <row r="30" spans="3:18" ht="23.25" x14ac:dyDescent="0.35">
      <c r="R30" s="30"/>
    </row>
    <row r="32" spans="3:18" x14ac:dyDescent="0.25">
      <c r="C32" s="31" t="str">
        <f>A6</f>
        <v>6а</v>
      </c>
      <c r="D32" s="32"/>
      <c r="E32" s="33">
        <f>L6</f>
        <v>1</v>
      </c>
      <c r="F32" s="39">
        <f>U6</f>
        <v>0.73333333333333328</v>
      </c>
      <c r="G32" s="35">
        <f>AD6</f>
        <v>0.8928571428571429</v>
      </c>
      <c r="H32" s="36">
        <f>AM6</f>
        <v>0.96875</v>
      </c>
    </row>
    <row r="33" spans="3:8" x14ac:dyDescent="0.25">
      <c r="C33" s="31" t="str">
        <f t="shared" ref="C33:C39" si="17">A7</f>
        <v>6б</v>
      </c>
      <c r="D33" s="32"/>
      <c r="E33" s="33">
        <f t="shared" ref="E33:E39" si="18">L7</f>
        <v>1</v>
      </c>
      <c r="F33" s="39">
        <f t="shared" ref="F33:F39" si="19">U7</f>
        <v>0.88461538461538458</v>
      </c>
      <c r="G33" s="35">
        <f t="shared" ref="G33:G39" si="20">AD7</f>
        <v>0.93103448275862066</v>
      </c>
      <c r="H33" s="36">
        <f t="shared" ref="H33:H39" si="21">AM7</f>
        <v>0.96296296296296291</v>
      </c>
    </row>
    <row r="34" spans="3:8" x14ac:dyDescent="0.25">
      <c r="C34" s="31" t="str">
        <f t="shared" si="17"/>
        <v>6в</v>
      </c>
      <c r="D34" s="32"/>
      <c r="E34" s="33">
        <f t="shared" si="18"/>
        <v>1</v>
      </c>
      <c r="F34" s="39">
        <f t="shared" si="19"/>
        <v>0.84615384615384615</v>
      </c>
      <c r="G34" s="35">
        <f t="shared" si="20"/>
        <v>0.9</v>
      </c>
      <c r="H34" s="36">
        <f t="shared" si="21"/>
        <v>0.93103448275862066</v>
      </c>
    </row>
    <row r="35" spans="3:8" x14ac:dyDescent="0.25">
      <c r="C35" s="31" t="str">
        <f t="shared" si="17"/>
        <v>6г</v>
      </c>
      <c r="D35" s="32"/>
      <c r="E35" s="33">
        <f t="shared" si="18"/>
        <v>1</v>
      </c>
      <c r="F35" s="39">
        <f t="shared" si="19"/>
        <v>0.75</v>
      </c>
      <c r="G35" s="35">
        <f t="shared" si="20"/>
        <v>0.84375</v>
      </c>
      <c r="H35" s="36">
        <f t="shared" si="21"/>
        <v>0.88461538461538458</v>
      </c>
    </row>
    <row r="36" spans="3:8" x14ac:dyDescent="0.25">
      <c r="C36" s="31" t="str">
        <f t="shared" si="17"/>
        <v>6д</v>
      </c>
      <c r="D36" s="32"/>
      <c r="E36" s="33">
        <f t="shared" si="18"/>
        <v>1</v>
      </c>
      <c r="F36" s="39">
        <f t="shared" si="19"/>
        <v>0.92</v>
      </c>
      <c r="G36" s="35">
        <f t="shared" si="20"/>
        <v>0.96153846153846156</v>
      </c>
      <c r="H36" s="36">
        <f t="shared" si="21"/>
        <v>1</v>
      </c>
    </row>
    <row r="37" spans="3:8" x14ac:dyDescent="0.25">
      <c r="C37" s="31" t="str">
        <f t="shared" si="17"/>
        <v>6е</v>
      </c>
      <c r="D37" s="32"/>
      <c r="E37" s="33">
        <f t="shared" si="18"/>
        <v>1</v>
      </c>
      <c r="F37" s="39">
        <f t="shared" si="19"/>
        <v>0.46153846153846156</v>
      </c>
      <c r="G37" s="35">
        <f t="shared" si="20"/>
        <v>0.8</v>
      </c>
      <c r="H37" s="36">
        <f t="shared" si="21"/>
        <v>0.8928571428571429</v>
      </c>
    </row>
    <row r="38" spans="3:8" x14ac:dyDescent="0.25">
      <c r="C38" s="31" t="str">
        <f t="shared" si="17"/>
        <v>6ж</v>
      </c>
      <c r="D38" s="32"/>
      <c r="E38" s="33">
        <f t="shared" si="18"/>
        <v>1</v>
      </c>
      <c r="F38" s="39">
        <f t="shared" si="19"/>
        <v>0.4642857142857143</v>
      </c>
      <c r="G38" s="35">
        <f t="shared" si="20"/>
        <v>0.8125</v>
      </c>
      <c r="H38" s="36">
        <f t="shared" si="21"/>
        <v>0.93333333333333335</v>
      </c>
    </row>
    <row r="39" spans="3:8" x14ac:dyDescent="0.25">
      <c r="C39" s="31">
        <f t="shared" si="17"/>
        <v>0</v>
      </c>
      <c r="D39" s="32"/>
      <c r="E39" s="33">
        <f t="shared" si="18"/>
        <v>0</v>
      </c>
      <c r="F39" s="39">
        <f t="shared" si="19"/>
        <v>0</v>
      </c>
      <c r="G39" s="35">
        <f t="shared" si="20"/>
        <v>0</v>
      </c>
      <c r="H39" s="36">
        <f t="shared" si="21"/>
        <v>0</v>
      </c>
    </row>
    <row r="46" spans="3:8" x14ac:dyDescent="0.25">
      <c r="C46" s="38" t="str">
        <f>C32</f>
        <v>6а</v>
      </c>
      <c r="D46" s="32"/>
      <c r="E46" s="33">
        <f>M6</f>
        <v>0</v>
      </c>
      <c r="F46" s="39">
        <f>V6</f>
        <v>0.26666666666666666</v>
      </c>
      <c r="G46" s="35">
        <f>AE6</f>
        <v>0.10714285714285714</v>
      </c>
      <c r="H46" s="36">
        <f>AN6</f>
        <v>3.125E-2</v>
      </c>
    </row>
    <row r="47" spans="3:8" x14ac:dyDescent="0.25">
      <c r="C47" s="38" t="str">
        <f t="shared" ref="C47:C53" si="22">C33</f>
        <v>6б</v>
      </c>
      <c r="D47" s="32"/>
      <c r="E47" s="33">
        <f t="shared" ref="E47:E53" si="23">M7</f>
        <v>0</v>
      </c>
      <c r="F47" s="39">
        <f t="shared" ref="F47:F53" si="24">V7</f>
        <v>0.11538461538461539</v>
      </c>
      <c r="G47" s="35">
        <f t="shared" ref="G47:G53" si="25">AE7</f>
        <v>6.8965517241379309E-2</v>
      </c>
      <c r="H47" s="36">
        <f t="shared" ref="H47:H53" si="26">AN7</f>
        <v>3.7037037037037035E-2</v>
      </c>
    </row>
    <row r="48" spans="3:8" x14ac:dyDescent="0.25">
      <c r="C48" s="38" t="str">
        <f t="shared" si="22"/>
        <v>6в</v>
      </c>
      <c r="D48" s="32"/>
      <c r="E48" s="33">
        <f t="shared" si="23"/>
        <v>0</v>
      </c>
      <c r="F48" s="39">
        <f t="shared" si="24"/>
        <v>0.19230769230769232</v>
      </c>
      <c r="G48" s="35">
        <f t="shared" si="25"/>
        <v>0.1</v>
      </c>
      <c r="H48" s="36">
        <f t="shared" si="26"/>
        <v>6.8965517241379309E-2</v>
      </c>
    </row>
    <row r="49" spans="3:8" x14ac:dyDescent="0.25">
      <c r="C49" s="38" t="str">
        <f t="shared" si="22"/>
        <v>6г</v>
      </c>
      <c r="D49" s="32"/>
      <c r="E49" s="33">
        <f t="shared" si="23"/>
        <v>0</v>
      </c>
      <c r="F49" s="39">
        <f t="shared" si="24"/>
        <v>0.25</v>
      </c>
      <c r="G49" s="35">
        <f t="shared" si="25"/>
        <v>0.15625</v>
      </c>
      <c r="H49" s="36">
        <f t="shared" si="26"/>
        <v>0.11538461538461539</v>
      </c>
    </row>
    <row r="50" spans="3:8" x14ac:dyDescent="0.25">
      <c r="C50" s="38" t="str">
        <f t="shared" si="22"/>
        <v>6д</v>
      </c>
      <c r="D50" s="32"/>
      <c r="E50" s="33">
        <f t="shared" si="23"/>
        <v>0</v>
      </c>
      <c r="F50" s="39">
        <f t="shared" si="24"/>
        <v>0.08</v>
      </c>
      <c r="G50" s="35">
        <f t="shared" si="25"/>
        <v>3.8461538461538464E-2</v>
      </c>
      <c r="H50" s="36">
        <f t="shared" si="26"/>
        <v>0</v>
      </c>
    </row>
    <row r="51" spans="3:8" x14ac:dyDescent="0.25">
      <c r="C51" s="38" t="str">
        <f t="shared" si="22"/>
        <v>6е</v>
      </c>
      <c r="D51" s="32"/>
      <c r="E51" s="33">
        <f t="shared" si="23"/>
        <v>0</v>
      </c>
      <c r="F51" s="39">
        <f t="shared" si="24"/>
        <v>0.53846153846153844</v>
      </c>
      <c r="G51" s="35">
        <f t="shared" si="25"/>
        <v>0.2</v>
      </c>
      <c r="H51" s="36">
        <f t="shared" si="26"/>
        <v>0.10714285714285714</v>
      </c>
    </row>
    <row r="52" spans="3:8" x14ac:dyDescent="0.25">
      <c r="C52" s="38" t="str">
        <f t="shared" si="22"/>
        <v>6ж</v>
      </c>
      <c r="D52" s="32"/>
      <c r="E52" s="33">
        <f t="shared" si="23"/>
        <v>0</v>
      </c>
      <c r="F52" s="39">
        <f t="shared" si="24"/>
        <v>0.5357142857142857</v>
      </c>
      <c r="G52" s="35">
        <f t="shared" si="25"/>
        <v>0.1875</v>
      </c>
      <c r="H52" s="36">
        <f t="shared" si="26"/>
        <v>6.6666666666666666E-2</v>
      </c>
    </row>
    <row r="53" spans="3:8" x14ac:dyDescent="0.25">
      <c r="C53" s="38">
        <f t="shared" si="22"/>
        <v>0</v>
      </c>
      <c r="D53" s="32"/>
      <c r="E53" s="33">
        <f t="shared" si="23"/>
        <v>0</v>
      </c>
      <c r="F53" s="39">
        <f t="shared" si="24"/>
        <v>0</v>
      </c>
      <c r="G53" s="35">
        <f t="shared" si="25"/>
        <v>0</v>
      </c>
      <c r="H53" s="36">
        <f t="shared" si="26"/>
        <v>0</v>
      </c>
    </row>
  </sheetData>
  <mergeCells count="61">
    <mergeCell ref="A2:AB2"/>
    <mergeCell ref="D3:G3"/>
    <mergeCell ref="H3:J3"/>
    <mergeCell ref="D4:M4"/>
    <mergeCell ref="N4:V4"/>
    <mergeCell ref="W4:AE4"/>
    <mergeCell ref="AF6:AG6"/>
    <mergeCell ref="AF4:AN4"/>
    <mergeCell ref="A5:B5"/>
    <mergeCell ref="C5:D5"/>
    <mergeCell ref="E5:F5"/>
    <mergeCell ref="N5:O5"/>
    <mergeCell ref="W5:X5"/>
    <mergeCell ref="AF5:AG5"/>
    <mergeCell ref="A6:B6"/>
    <mergeCell ref="C6:D6"/>
    <mergeCell ref="E6:F6"/>
    <mergeCell ref="N6:O6"/>
    <mergeCell ref="W6:X6"/>
    <mergeCell ref="AF8:AG8"/>
    <mergeCell ref="A7:B7"/>
    <mergeCell ref="C7:D7"/>
    <mergeCell ref="E7:F7"/>
    <mergeCell ref="N7:O7"/>
    <mergeCell ref="W7:X7"/>
    <mergeCell ref="AF7:AG7"/>
    <mergeCell ref="A8:B8"/>
    <mergeCell ref="C8:D8"/>
    <mergeCell ref="E8:F8"/>
    <mergeCell ref="N8:O8"/>
    <mergeCell ref="W8:X8"/>
    <mergeCell ref="W9:X9"/>
    <mergeCell ref="AF9:AG9"/>
    <mergeCell ref="A10:B10"/>
    <mergeCell ref="C10:D10"/>
    <mergeCell ref="E10:F10"/>
    <mergeCell ref="N10:O10"/>
    <mergeCell ref="W10:X10"/>
    <mergeCell ref="AF10:AG10"/>
    <mergeCell ref="A11:B11"/>
    <mergeCell ref="C11:D11"/>
    <mergeCell ref="E11:F11"/>
    <mergeCell ref="N11:O11"/>
    <mergeCell ref="W11:X11"/>
    <mergeCell ref="AF11:AG11"/>
    <mergeCell ref="W13:X13"/>
    <mergeCell ref="AF13:AG13"/>
    <mergeCell ref="A12:B12"/>
    <mergeCell ref="C12:D12"/>
    <mergeCell ref="E12:F12"/>
    <mergeCell ref="N12:O12"/>
    <mergeCell ref="W12:X12"/>
    <mergeCell ref="AF12:AG12"/>
    <mergeCell ref="C9:D9"/>
    <mergeCell ref="A13:B13"/>
    <mergeCell ref="C13:D13"/>
    <mergeCell ref="E13:F13"/>
    <mergeCell ref="N13:O13"/>
    <mergeCell ref="A9:B9"/>
    <mergeCell ref="E9:F9"/>
    <mergeCell ref="N9:O9"/>
  </mergeCells>
  <conditionalFormatting sqref="L6:L13">
    <cfRule type="cellIs" dxfId="17" priority="4" operator="lessThan">
      <formula>0.5</formula>
    </cfRule>
  </conditionalFormatting>
  <conditionalFormatting sqref="AM6:AM13">
    <cfRule type="cellIs" dxfId="16" priority="1" operator="lessThan">
      <formula>0.5</formula>
    </cfRule>
  </conditionalFormatting>
  <conditionalFormatting sqref="U6:U14">
    <cfRule type="cellIs" dxfId="15" priority="3" operator="lessThan">
      <formula>0.5</formula>
    </cfRule>
  </conditionalFormatting>
  <conditionalFormatting sqref="AD6:AD13">
    <cfRule type="cellIs" dxfId="14" priority="2" operator="lessThan">
      <formula>0.5</formula>
    </cfRule>
  </conditionalFormatting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3"/>
  <sheetViews>
    <sheetView zoomScale="70" zoomScaleNormal="70" workbookViewId="0">
      <selection activeCell="AB49" sqref="AB49"/>
    </sheetView>
  </sheetViews>
  <sheetFormatPr defaultRowHeight="15" x14ac:dyDescent="0.25"/>
  <sheetData>
    <row r="1" spans="1:40" ht="16.5" thickBo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1" thickBot="1" x14ac:dyDescent="0.35">
      <c r="A2" s="41" t="s">
        <v>12</v>
      </c>
      <c r="B2" s="42"/>
      <c r="C2" s="42"/>
      <c r="D2" s="43"/>
      <c r="E2" s="43"/>
      <c r="F2" s="43"/>
      <c r="G2" s="43"/>
      <c r="H2" s="42"/>
      <c r="I2" s="42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4"/>
    </row>
    <row r="3" spans="1:40" ht="21" x14ac:dyDescent="0.35">
      <c r="B3" s="12" t="s">
        <v>13</v>
      </c>
      <c r="C3" s="9"/>
      <c r="D3" s="45" t="s">
        <v>25</v>
      </c>
      <c r="E3" s="46"/>
      <c r="F3" s="46"/>
      <c r="G3" s="47"/>
      <c r="H3" s="48" t="s">
        <v>19</v>
      </c>
      <c r="I3" s="49"/>
      <c r="J3" s="49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4"/>
      <c r="AB3" s="15"/>
    </row>
    <row r="4" spans="1:40" ht="15.75" x14ac:dyDescent="0.25">
      <c r="A4" s="6" t="s">
        <v>0</v>
      </c>
      <c r="B4" s="5"/>
      <c r="C4" s="5"/>
      <c r="D4" s="61" t="s">
        <v>21</v>
      </c>
      <c r="E4" s="62"/>
      <c r="F4" s="62"/>
      <c r="G4" s="62"/>
      <c r="H4" s="62"/>
      <c r="I4" s="62"/>
      <c r="J4" s="62"/>
      <c r="K4" s="62"/>
      <c r="L4" s="62"/>
      <c r="M4" s="63"/>
      <c r="N4" s="64" t="s">
        <v>22</v>
      </c>
      <c r="O4" s="65"/>
      <c r="P4" s="65"/>
      <c r="Q4" s="65"/>
      <c r="R4" s="65"/>
      <c r="S4" s="65"/>
      <c r="T4" s="65"/>
      <c r="U4" s="65"/>
      <c r="V4" s="65"/>
      <c r="W4" s="66" t="s">
        <v>20</v>
      </c>
      <c r="X4" s="66"/>
      <c r="Y4" s="66"/>
      <c r="Z4" s="66"/>
      <c r="AA4" s="66"/>
      <c r="AB4" s="66"/>
      <c r="AC4" s="66"/>
      <c r="AD4" s="66"/>
      <c r="AE4" s="66"/>
      <c r="AF4" s="67" t="s">
        <v>23</v>
      </c>
      <c r="AG4" s="67"/>
      <c r="AH4" s="67"/>
      <c r="AI4" s="67"/>
      <c r="AJ4" s="67"/>
      <c r="AK4" s="67"/>
      <c r="AL4" s="67"/>
      <c r="AM4" s="67"/>
      <c r="AN4" s="67"/>
    </row>
    <row r="5" spans="1:40" ht="31.5" x14ac:dyDescent="0.25">
      <c r="A5" s="50" t="s">
        <v>1</v>
      </c>
      <c r="B5" s="51"/>
      <c r="C5" s="51" t="s">
        <v>2</v>
      </c>
      <c r="D5" s="51"/>
      <c r="E5" s="52" t="s">
        <v>10</v>
      </c>
      <c r="F5" s="52"/>
      <c r="G5" s="17">
        <v>5</v>
      </c>
      <c r="H5" s="17">
        <v>4</v>
      </c>
      <c r="I5" s="17">
        <v>3</v>
      </c>
      <c r="J5" s="17">
        <v>2</v>
      </c>
      <c r="K5" s="19" t="s">
        <v>8</v>
      </c>
      <c r="L5" s="19" t="s">
        <v>9</v>
      </c>
      <c r="M5" s="20" t="s">
        <v>11</v>
      </c>
      <c r="N5" s="52" t="s">
        <v>10</v>
      </c>
      <c r="O5" s="52"/>
      <c r="P5" s="8" t="s">
        <v>4</v>
      </c>
      <c r="Q5" s="22" t="s">
        <v>5</v>
      </c>
      <c r="R5" s="22" t="s">
        <v>6</v>
      </c>
      <c r="S5" s="22" t="s">
        <v>7</v>
      </c>
      <c r="T5" s="19" t="s">
        <v>8</v>
      </c>
      <c r="U5" s="19" t="s">
        <v>9</v>
      </c>
      <c r="V5" s="21" t="s">
        <v>11</v>
      </c>
      <c r="W5" s="52" t="s">
        <v>10</v>
      </c>
      <c r="X5" s="52"/>
      <c r="Y5" s="26">
        <v>5</v>
      </c>
      <c r="Z5" s="26">
        <v>4</v>
      </c>
      <c r="AA5" s="26">
        <v>3</v>
      </c>
      <c r="AB5" s="26">
        <v>2</v>
      </c>
      <c r="AC5" s="19" t="s">
        <v>8</v>
      </c>
      <c r="AD5" s="19" t="s">
        <v>9</v>
      </c>
      <c r="AE5" s="21" t="s">
        <v>11</v>
      </c>
      <c r="AF5" s="60" t="s">
        <v>10</v>
      </c>
      <c r="AG5" s="60"/>
      <c r="AH5" s="24">
        <v>5</v>
      </c>
      <c r="AI5" s="24">
        <v>4</v>
      </c>
      <c r="AJ5" s="24">
        <v>3</v>
      </c>
      <c r="AK5" s="24">
        <v>2</v>
      </c>
      <c r="AL5" s="19" t="s">
        <v>8</v>
      </c>
      <c r="AM5" s="19" t="s">
        <v>9</v>
      </c>
      <c r="AN5" s="21" t="s">
        <v>11</v>
      </c>
    </row>
    <row r="6" spans="1:40" ht="18.75" x14ac:dyDescent="0.3">
      <c r="A6" s="58" t="s">
        <v>33</v>
      </c>
      <c r="B6" s="58"/>
      <c r="C6" s="55">
        <v>32</v>
      </c>
      <c r="D6" s="55"/>
      <c r="E6" s="59">
        <v>20</v>
      </c>
      <c r="F6" s="59"/>
      <c r="G6" s="28">
        <v>1</v>
      </c>
      <c r="H6" s="28">
        <v>12</v>
      </c>
      <c r="I6" s="28">
        <v>7</v>
      </c>
      <c r="J6" s="28">
        <v>0</v>
      </c>
      <c r="K6" s="10">
        <f>(G6+H6)/E6</f>
        <v>0.65</v>
      </c>
      <c r="L6" s="10">
        <f>(G6+H6+I6)/E6</f>
        <v>1</v>
      </c>
      <c r="M6" s="11">
        <f>J6/E6</f>
        <v>0</v>
      </c>
      <c r="N6" s="59">
        <v>20</v>
      </c>
      <c r="O6" s="59"/>
      <c r="P6" s="23">
        <v>0</v>
      </c>
      <c r="Q6" s="23">
        <v>2</v>
      </c>
      <c r="R6" s="23">
        <v>10</v>
      </c>
      <c r="S6" s="23">
        <v>8</v>
      </c>
      <c r="T6" s="10">
        <f>(P6+Q6)/N6</f>
        <v>0.1</v>
      </c>
      <c r="U6" s="10">
        <f>(P6+Q6+R6)/N6</f>
        <v>0.6</v>
      </c>
      <c r="V6" s="11">
        <f>S6/N6</f>
        <v>0.4</v>
      </c>
      <c r="W6" s="59">
        <v>29</v>
      </c>
      <c r="X6" s="59"/>
      <c r="Y6" s="27">
        <v>1</v>
      </c>
      <c r="Z6" s="27">
        <v>4</v>
      </c>
      <c r="AA6" s="27">
        <v>17</v>
      </c>
      <c r="AB6" s="27">
        <v>7</v>
      </c>
      <c r="AC6" s="10">
        <f>(Y6+Z6)/W6</f>
        <v>0.17241379310344829</v>
      </c>
      <c r="AD6" s="10">
        <f>(Y6+Z6+AA6)/W6</f>
        <v>0.75862068965517238</v>
      </c>
      <c r="AE6" s="11">
        <f>AB6/W6</f>
        <v>0.2413793103448276</v>
      </c>
      <c r="AF6" s="59">
        <v>30</v>
      </c>
      <c r="AG6" s="59"/>
      <c r="AH6" s="25">
        <v>1</v>
      </c>
      <c r="AI6" s="25">
        <v>8</v>
      </c>
      <c r="AJ6" s="25">
        <v>15</v>
      </c>
      <c r="AK6" s="25">
        <v>6</v>
      </c>
      <c r="AL6" s="10">
        <f>(AH6+AI6)/AF6</f>
        <v>0.3</v>
      </c>
      <c r="AM6" s="10">
        <f>(AH6+AI6+AJ6)/AF6</f>
        <v>0.8</v>
      </c>
      <c r="AN6" s="11">
        <f>AK6/AF6</f>
        <v>0.2</v>
      </c>
    </row>
    <row r="7" spans="1:40" ht="18.75" x14ac:dyDescent="0.3">
      <c r="A7" s="58" t="s">
        <v>34</v>
      </c>
      <c r="B7" s="58"/>
      <c r="C7" s="55">
        <v>30</v>
      </c>
      <c r="D7" s="55"/>
      <c r="E7" s="59">
        <v>23</v>
      </c>
      <c r="F7" s="59"/>
      <c r="G7" s="28">
        <v>1</v>
      </c>
      <c r="H7" s="28">
        <v>6</v>
      </c>
      <c r="I7" s="28">
        <v>15</v>
      </c>
      <c r="J7" s="28">
        <v>0</v>
      </c>
      <c r="K7" s="10">
        <f t="shared" ref="K7:K11" si="0">(G7+H7)/E7</f>
        <v>0.30434782608695654</v>
      </c>
      <c r="L7" s="10">
        <f t="shared" ref="L7:L12" si="1">(G7+H7+I7)/E7</f>
        <v>0.95652173913043481</v>
      </c>
      <c r="M7" s="11">
        <f t="shared" ref="M7:M12" si="2">J7/E7</f>
        <v>0</v>
      </c>
      <c r="N7" s="59">
        <v>23</v>
      </c>
      <c r="O7" s="59"/>
      <c r="P7" s="23">
        <v>0</v>
      </c>
      <c r="Q7" s="23">
        <v>2</v>
      </c>
      <c r="R7" s="23">
        <v>13</v>
      </c>
      <c r="S7" s="23">
        <v>7</v>
      </c>
      <c r="T7" s="10">
        <f t="shared" ref="T7:T12" si="3">(P7+Q7)/N7</f>
        <v>8.6956521739130432E-2</v>
      </c>
      <c r="U7" s="10">
        <f t="shared" ref="U7:U12" si="4">(P7+Q7+R7)/N7</f>
        <v>0.65217391304347827</v>
      </c>
      <c r="V7" s="11">
        <f t="shared" ref="V7:V12" si="5">S7/N7</f>
        <v>0.30434782608695654</v>
      </c>
      <c r="W7" s="59">
        <v>28</v>
      </c>
      <c r="X7" s="59"/>
      <c r="Y7" s="27">
        <v>2</v>
      </c>
      <c r="Z7" s="27">
        <v>5</v>
      </c>
      <c r="AA7" s="27">
        <v>16</v>
      </c>
      <c r="AB7" s="27">
        <v>5</v>
      </c>
      <c r="AC7" s="10">
        <f t="shared" ref="AC7:AC12" si="6">(Y7+Z7)/W7</f>
        <v>0.25</v>
      </c>
      <c r="AD7" s="10">
        <f t="shared" ref="AD7:AD12" si="7">(Y7+Z7+AA7)/W7</f>
        <v>0.8214285714285714</v>
      </c>
      <c r="AE7" s="11">
        <f t="shared" ref="AE7:AE12" si="8">AB7/W7</f>
        <v>0.17857142857142858</v>
      </c>
      <c r="AF7" s="59">
        <v>29</v>
      </c>
      <c r="AG7" s="59"/>
      <c r="AH7" s="25">
        <v>3</v>
      </c>
      <c r="AI7" s="25">
        <v>7</v>
      </c>
      <c r="AJ7" s="25">
        <v>15</v>
      </c>
      <c r="AK7" s="25">
        <v>4</v>
      </c>
      <c r="AL7" s="10">
        <f t="shared" ref="AL7:AL12" si="9">(AH7+AI7)/AF7</f>
        <v>0.34482758620689657</v>
      </c>
      <c r="AM7" s="10">
        <f t="shared" ref="AM7:AM12" si="10">(AH7+AI7+AJ7)/AF7</f>
        <v>0.86206896551724133</v>
      </c>
      <c r="AN7" s="11">
        <f t="shared" ref="AN7:AN12" si="11">AK7/AF7</f>
        <v>0.13793103448275862</v>
      </c>
    </row>
    <row r="8" spans="1:40" ht="18.75" x14ac:dyDescent="0.3">
      <c r="A8" s="53" t="s">
        <v>35</v>
      </c>
      <c r="B8" s="54"/>
      <c r="C8" s="55">
        <v>29</v>
      </c>
      <c r="D8" s="55"/>
      <c r="E8" s="56">
        <v>23</v>
      </c>
      <c r="F8" s="57"/>
      <c r="G8" s="28">
        <v>2</v>
      </c>
      <c r="H8" s="28">
        <v>12</v>
      </c>
      <c r="I8" s="28">
        <v>9</v>
      </c>
      <c r="J8" s="28">
        <v>0</v>
      </c>
      <c r="K8" s="10">
        <f t="shared" si="0"/>
        <v>0.60869565217391308</v>
      </c>
      <c r="L8" s="10">
        <f t="shared" si="1"/>
        <v>1</v>
      </c>
      <c r="M8" s="11">
        <f t="shared" si="2"/>
        <v>0</v>
      </c>
      <c r="N8" s="59">
        <v>23</v>
      </c>
      <c r="O8" s="59"/>
      <c r="P8" s="23">
        <v>0</v>
      </c>
      <c r="Q8" s="23">
        <v>6</v>
      </c>
      <c r="R8" s="23">
        <v>14</v>
      </c>
      <c r="S8" s="23">
        <v>3</v>
      </c>
      <c r="T8" s="10">
        <f t="shared" si="3"/>
        <v>0.2608695652173913</v>
      </c>
      <c r="U8" s="10">
        <f t="shared" si="4"/>
        <v>0.86956521739130432</v>
      </c>
      <c r="V8" s="11">
        <f t="shared" si="5"/>
        <v>0.13043478260869565</v>
      </c>
      <c r="W8" s="56">
        <v>25</v>
      </c>
      <c r="X8" s="57"/>
      <c r="Y8" s="27">
        <v>3</v>
      </c>
      <c r="Z8" s="27">
        <v>8</v>
      </c>
      <c r="AA8" s="27">
        <v>13</v>
      </c>
      <c r="AB8" s="27">
        <v>1</v>
      </c>
      <c r="AC8" s="10">
        <f t="shared" si="6"/>
        <v>0.44</v>
      </c>
      <c r="AD8" s="10">
        <f t="shared" si="7"/>
        <v>0.96</v>
      </c>
      <c r="AE8" s="11">
        <f t="shared" si="8"/>
        <v>0.04</v>
      </c>
      <c r="AF8" s="56">
        <v>25</v>
      </c>
      <c r="AG8" s="57"/>
      <c r="AH8" s="25">
        <v>5</v>
      </c>
      <c r="AI8" s="25">
        <v>7</v>
      </c>
      <c r="AJ8" s="25">
        <v>11</v>
      </c>
      <c r="AK8" s="25">
        <v>2</v>
      </c>
      <c r="AL8" s="10">
        <f t="shared" si="9"/>
        <v>0.48</v>
      </c>
      <c r="AM8" s="10">
        <f t="shared" si="10"/>
        <v>0.92</v>
      </c>
      <c r="AN8" s="11">
        <f t="shared" si="11"/>
        <v>0.08</v>
      </c>
    </row>
    <row r="9" spans="1:40" ht="18.75" x14ac:dyDescent="0.3">
      <c r="A9" s="53" t="s">
        <v>36</v>
      </c>
      <c r="B9" s="54"/>
      <c r="C9" s="68">
        <v>29</v>
      </c>
      <c r="D9" s="69"/>
      <c r="E9" s="56">
        <v>27</v>
      </c>
      <c r="F9" s="57"/>
      <c r="G9" s="18">
        <v>1</v>
      </c>
      <c r="H9" s="18">
        <v>7</v>
      </c>
      <c r="I9" s="18">
        <v>19</v>
      </c>
      <c r="J9" s="18">
        <v>0</v>
      </c>
      <c r="K9" s="10">
        <f t="shared" si="0"/>
        <v>0.29629629629629628</v>
      </c>
      <c r="L9" s="10">
        <f t="shared" si="1"/>
        <v>1</v>
      </c>
      <c r="M9" s="11">
        <f t="shared" si="2"/>
        <v>0</v>
      </c>
      <c r="N9" s="59">
        <v>27</v>
      </c>
      <c r="O9" s="59"/>
      <c r="P9" s="23">
        <v>0</v>
      </c>
      <c r="Q9" s="23">
        <v>3</v>
      </c>
      <c r="R9" s="23">
        <v>11</v>
      </c>
      <c r="S9" s="23">
        <v>13</v>
      </c>
      <c r="T9" s="10">
        <f t="shared" si="3"/>
        <v>0.1111111111111111</v>
      </c>
      <c r="U9" s="10">
        <f t="shared" si="4"/>
        <v>0.51851851851851849</v>
      </c>
      <c r="V9" s="11">
        <f t="shared" si="5"/>
        <v>0.48148148148148145</v>
      </c>
      <c r="W9" s="59">
        <v>25</v>
      </c>
      <c r="X9" s="59"/>
      <c r="Y9" s="27">
        <v>0</v>
      </c>
      <c r="Z9" s="27">
        <v>5</v>
      </c>
      <c r="AA9" s="27">
        <v>11</v>
      </c>
      <c r="AB9" s="27">
        <v>9</v>
      </c>
      <c r="AC9" s="10">
        <f t="shared" si="6"/>
        <v>0.2</v>
      </c>
      <c r="AD9" s="10">
        <f t="shared" si="7"/>
        <v>0.64</v>
      </c>
      <c r="AE9" s="11">
        <f t="shared" si="8"/>
        <v>0.36</v>
      </c>
      <c r="AF9" s="59">
        <v>27</v>
      </c>
      <c r="AG9" s="59"/>
      <c r="AH9" s="25">
        <v>1</v>
      </c>
      <c r="AI9" s="25">
        <v>9</v>
      </c>
      <c r="AJ9" s="25">
        <v>11</v>
      </c>
      <c r="AK9" s="25">
        <v>6</v>
      </c>
      <c r="AL9" s="10">
        <f t="shared" si="9"/>
        <v>0.37037037037037035</v>
      </c>
      <c r="AM9" s="10">
        <f t="shared" si="10"/>
        <v>0.77777777777777779</v>
      </c>
      <c r="AN9" s="11">
        <f t="shared" si="11"/>
        <v>0.22222222222222221</v>
      </c>
    </row>
    <row r="10" spans="1:40" ht="18.75" x14ac:dyDescent="0.3">
      <c r="A10" s="58" t="s">
        <v>37</v>
      </c>
      <c r="B10" s="58"/>
      <c r="C10" s="55">
        <v>29</v>
      </c>
      <c r="D10" s="55"/>
      <c r="E10" s="56">
        <v>27</v>
      </c>
      <c r="F10" s="57"/>
      <c r="G10" s="18">
        <v>1</v>
      </c>
      <c r="H10" s="18">
        <v>9</v>
      </c>
      <c r="I10" s="18">
        <v>17</v>
      </c>
      <c r="J10" s="18">
        <v>0</v>
      </c>
      <c r="K10" s="10">
        <f t="shared" si="0"/>
        <v>0.37037037037037035</v>
      </c>
      <c r="L10" s="10">
        <f t="shared" si="1"/>
        <v>1</v>
      </c>
      <c r="M10" s="11">
        <f t="shared" si="2"/>
        <v>0</v>
      </c>
      <c r="N10" s="59">
        <v>27</v>
      </c>
      <c r="O10" s="59"/>
      <c r="P10" s="23">
        <v>0</v>
      </c>
      <c r="Q10" s="23">
        <v>2</v>
      </c>
      <c r="R10" s="23">
        <v>13</v>
      </c>
      <c r="S10" s="23">
        <v>12</v>
      </c>
      <c r="T10" s="10">
        <f t="shared" si="3"/>
        <v>7.407407407407407E-2</v>
      </c>
      <c r="U10" s="10">
        <f t="shared" si="4"/>
        <v>0.55555555555555558</v>
      </c>
      <c r="V10" s="11">
        <f t="shared" si="5"/>
        <v>0.44444444444444442</v>
      </c>
      <c r="W10" s="59">
        <v>27</v>
      </c>
      <c r="X10" s="59"/>
      <c r="Y10" s="27">
        <v>0</v>
      </c>
      <c r="Z10" s="27">
        <v>4</v>
      </c>
      <c r="AA10" s="27">
        <v>13</v>
      </c>
      <c r="AB10" s="27">
        <v>10</v>
      </c>
      <c r="AC10" s="10">
        <f t="shared" si="6"/>
        <v>0.14814814814814814</v>
      </c>
      <c r="AD10" s="10">
        <f t="shared" si="7"/>
        <v>0.62962962962962965</v>
      </c>
      <c r="AE10" s="11">
        <f t="shared" si="8"/>
        <v>0.37037037037037035</v>
      </c>
      <c r="AF10" s="59">
        <v>29</v>
      </c>
      <c r="AG10" s="59"/>
      <c r="AH10" s="25">
        <v>0</v>
      </c>
      <c r="AI10" s="25">
        <v>10</v>
      </c>
      <c r="AJ10" s="25">
        <v>12</v>
      </c>
      <c r="AK10" s="25">
        <v>7</v>
      </c>
      <c r="AL10" s="10">
        <f t="shared" si="9"/>
        <v>0.34482758620689657</v>
      </c>
      <c r="AM10" s="10">
        <f t="shared" si="10"/>
        <v>0.75862068965517238</v>
      </c>
      <c r="AN10" s="11">
        <f t="shared" si="11"/>
        <v>0.2413793103448276</v>
      </c>
    </row>
    <row r="11" spans="1:40" ht="18.75" x14ac:dyDescent="0.3">
      <c r="A11" s="58" t="s">
        <v>38</v>
      </c>
      <c r="B11" s="58"/>
      <c r="C11" s="55">
        <v>29</v>
      </c>
      <c r="D11" s="55"/>
      <c r="E11" s="56">
        <v>25</v>
      </c>
      <c r="F11" s="57"/>
      <c r="G11" s="18">
        <v>3</v>
      </c>
      <c r="H11" s="18">
        <v>10</v>
      </c>
      <c r="I11" s="18">
        <v>12</v>
      </c>
      <c r="J11" s="18">
        <v>0</v>
      </c>
      <c r="K11" s="10">
        <f t="shared" si="0"/>
        <v>0.52</v>
      </c>
      <c r="L11" s="10">
        <f t="shared" si="1"/>
        <v>1</v>
      </c>
      <c r="M11" s="11">
        <f t="shared" si="2"/>
        <v>0</v>
      </c>
      <c r="N11" s="59">
        <v>25</v>
      </c>
      <c r="O11" s="59"/>
      <c r="P11" s="23">
        <v>0</v>
      </c>
      <c r="Q11" s="23">
        <v>7</v>
      </c>
      <c r="R11" s="23">
        <v>12</v>
      </c>
      <c r="S11" s="23">
        <v>6</v>
      </c>
      <c r="T11" s="10">
        <f t="shared" si="3"/>
        <v>0.28000000000000003</v>
      </c>
      <c r="U11" s="10">
        <f t="shared" si="4"/>
        <v>0.76</v>
      </c>
      <c r="V11" s="11">
        <f t="shared" si="5"/>
        <v>0.24</v>
      </c>
      <c r="W11" s="59">
        <v>26</v>
      </c>
      <c r="X11" s="59"/>
      <c r="Y11" s="27">
        <v>1</v>
      </c>
      <c r="Z11" s="27">
        <v>8</v>
      </c>
      <c r="AA11" s="27">
        <v>11</v>
      </c>
      <c r="AB11" s="27">
        <v>6</v>
      </c>
      <c r="AC11" s="10">
        <f t="shared" si="6"/>
        <v>0.34615384615384615</v>
      </c>
      <c r="AD11" s="10">
        <f t="shared" si="7"/>
        <v>0.76923076923076927</v>
      </c>
      <c r="AE11" s="11">
        <f t="shared" si="8"/>
        <v>0.23076923076923078</v>
      </c>
      <c r="AF11" s="59">
        <v>28</v>
      </c>
      <c r="AG11" s="59"/>
      <c r="AH11" s="25">
        <v>2</v>
      </c>
      <c r="AI11" s="25">
        <v>12</v>
      </c>
      <c r="AJ11" s="25">
        <v>10</v>
      </c>
      <c r="AK11" s="25">
        <v>4</v>
      </c>
      <c r="AL11" s="10">
        <f t="shared" si="9"/>
        <v>0.5</v>
      </c>
      <c r="AM11" s="10">
        <f t="shared" si="10"/>
        <v>0.8571428571428571</v>
      </c>
      <c r="AN11" s="11">
        <f t="shared" si="11"/>
        <v>0.14285714285714285</v>
      </c>
    </row>
    <row r="12" spans="1:40" ht="18.75" x14ac:dyDescent="0.3">
      <c r="A12" s="53" t="s">
        <v>39</v>
      </c>
      <c r="B12" s="54"/>
      <c r="C12" s="55">
        <v>30</v>
      </c>
      <c r="D12" s="55"/>
      <c r="E12" s="56">
        <v>29</v>
      </c>
      <c r="F12" s="57"/>
      <c r="G12" s="18">
        <v>0</v>
      </c>
      <c r="H12" s="18">
        <v>6</v>
      </c>
      <c r="I12" s="18">
        <v>23</v>
      </c>
      <c r="J12" s="18">
        <v>0</v>
      </c>
      <c r="K12" s="10">
        <v>0</v>
      </c>
      <c r="L12" s="10">
        <f t="shared" si="1"/>
        <v>1</v>
      </c>
      <c r="M12" s="11">
        <f t="shared" si="2"/>
        <v>0</v>
      </c>
      <c r="N12" s="59">
        <v>29</v>
      </c>
      <c r="O12" s="59"/>
      <c r="P12" s="23">
        <v>0</v>
      </c>
      <c r="Q12" s="23">
        <v>5</v>
      </c>
      <c r="R12" s="23">
        <v>14</v>
      </c>
      <c r="S12" s="23">
        <v>10</v>
      </c>
      <c r="T12" s="10">
        <f t="shared" si="3"/>
        <v>0.17241379310344829</v>
      </c>
      <c r="U12" s="10">
        <f t="shared" si="4"/>
        <v>0.65517241379310343</v>
      </c>
      <c r="V12" s="11">
        <f t="shared" si="5"/>
        <v>0.34482758620689657</v>
      </c>
      <c r="W12" s="59">
        <v>28</v>
      </c>
      <c r="X12" s="59"/>
      <c r="Y12" s="27">
        <v>0</v>
      </c>
      <c r="Z12" s="27">
        <v>6</v>
      </c>
      <c r="AA12" s="27">
        <v>14</v>
      </c>
      <c r="AB12" s="27">
        <v>8</v>
      </c>
      <c r="AC12" s="10">
        <f t="shared" si="6"/>
        <v>0.21428571428571427</v>
      </c>
      <c r="AD12" s="10">
        <f t="shared" si="7"/>
        <v>0.7142857142857143</v>
      </c>
      <c r="AE12" s="11">
        <f t="shared" si="8"/>
        <v>0.2857142857142857</v>
      </c>
      <c r="AF12" s="59">
        <v>29</v>
      </c>
      <c r="AG12" s="59"/>
      <c r="AH12" s="25">
        <v>1</v>
      </c>
      <c r="AI12" s="25">
        <v>12</v>
      </c>
      <c r="AJ12" s="25">
        <v>12</v>
      </c>
      <c r="AK12" s="25">
        <v>4</v>
      </c>
      <c r="AL12" s="10">
        <f t="shared" si="9"/>
        <v>0.44827586206896552</v>
      </c>
      <c r="AM12" s="10">
        <f t="shared" si="10"/>
        <v>0.86206896551724133</v>
      </c>
      <c r="AN12" s="11">
        <f t="shared" si="11"/>
        <v>0.13793103448275862</v>
      </c>
    </row>
    <row r="13" spans="1:40" ht="18.75" x14ac:dyDescent="0.3">
      <c r="A13" s="53"/>
      <c r="B13" s="54"/>
      <c r="C13" s="55"/>
      <c r="D13" s="55"/>
      <c r="E13" s="56"/>
      <c r="F13" s="57"/>
      <c r="G13" s="18"/>
      <c r="H13" s="18"/>
      <c r="I13" s="18"/>
      <c r="J13" s="18"/>
      <c r="K13" s="10"/>
      <c r="L13" s="10"/>
      <c r="M13" s="11"/>
      <c r="N13" s="59"/>
      <c r="O13" s="59"/>
      <c r="P13" s="23"/>
      <c r="Q13" s="23"/>
      <c r="R13" s="23"/>
      <c r="S13" s="23"/>
      <c r="T13" s="10"/>
      <c r="U13" s="10"/>
      <c r="V13" s="11"/>
      <c r="W13" s="59"/>
      <c r="X13" s="59"/>
      <c r="Y13" s="27"/>
      <c r="Z13" s="27"/>
      <c r="AA13" s="27"/>
      <c r="AB13" s="27"/>
      <c r="AC13" s="10"/>
      <c r="AD13" s="10"/>
      <c r="AE13" s="11"/>
      <c r="AF13" s="59"/>
      <c r="AG13" s="59"/>
      <c r="AH13" s="25"/>
      <c r="AI13" s="25"/>
      <c r="AJ13" s="25"/>
      <c r="AK13" s="25"/>
      <c r="AL13" s="10"/>
      <c r="AM13" s="10"/>
      <c r="AN13" s="11"/>
    </row>
    <row r="14" spans="1:40" ht="18.75" x14ac:dyDescent="0.25">
      <c r="U14" s="29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 spans="1:40" x14ac:dyDescent="0.25"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</row>
    <row r="16" spans="1:40" x14ac:dyDescent="0.25">
      <c r="E16" s="37"/>
      <c r="F16" s="37"/>
      <c r="G16" s="37"/>
      <c r="H16" s="37"/>
    </row>
    <row r="17" spans="3:18" x14ac:dyDescent="0.25">
      <c r="C17" s="31" t="str">
        <f>A6</f>
        <v>7а</v>
      </c>
      <c r="D17" s="32"/>
      <c r="E17" s="33">
        <f>K6</f>
        <v>0.65</v>
      </c>
      <c r="F17" s="34">
        <f t="shared" ref="F17:F24" si="12">T6</f>
        <v>0.1</v>
      </c>
      <c r="G17" s="35">
        <f t="shared" ref="G17:G24" si="13">AC6</f>
        <v>0.17241379310344829</v>
      </c>
      <c r="H17" s="36">
        <f>AL6</f>
        <v>0.3</v>
      </c>
    </row>
    <row r="18" spans="3:18" x14ac:dyDescent="0.25">
      <c r="C18" s="31" t="str">
        <f t="shared" ref="C18:C24" si="14">A7</f>
        <v>7б</v>
      </c>
      <c r="D18" s="32"/>
      <c r="E18" s="33">
        <f t="shared" ref="E18:E24" si="15">K7</f>
        <v>0.30434782608695654</v>
      </c>
      <c r="F18" s="34">
        <f t="shared" si="12"/>
        <v>8.6956521739130432E-2</v>
      </c>
      <c r="G18" s="35">
        <f t="shared" si="13"/>
        <v>0.25</v>
      </c>
      <c r="H18" s="36">
        <f t="shared" ref="H18:H24" si="16">AL7</f>
        <v>0.34482758620689657</v>
      </c>
    </row>
    <row r="19" spans="3:18" x14ac:dyDescent="0.25">
      <c r="C19" s="31" t="str">
        <f t="shared" si="14"/>
        <v>7в</v>
      </c>
      <c r="D19" s="32"/>
      <c r="E19" s="33">
        <f t="shared" si="15"/>
        <v>0.60869565217391308</v>
      </c>
      <c r="F19" s="34">
        <f t="shared" si="12"/>
        <v>0.2608695652173913</v>
      </c>
      <c r="G19" s="35">
        <f t="shared" si="13"/>
        <v>0.44</v>
      </c>
      <c r="H19" s="36">
        <f t="shared" si="16"/>
        <v>0.48</v>
      </c>
    </row>
    <row r="20" spans="3:18" x14ac:dyDescent="0.25">
      <c r="C20" s="31" t="str">
        <f t="shared" si="14"/>
        <v>7г</v>
      </c>
      <c r="D20" s="32"/>
      <c r="E20" s="33">
        <f t="shared" si="15"/>
        <v>0.29629629629629628</v>
      </c>
      <c r="F20" s="34">
        <f t="shared" si="12"/>
        <v>0.1111111111111111</v>
      </c>
      <c r="G20" s="35">
        <f t="shared" si="13"/>
        <v>0.2</v>
      </c>
      <c r="H20" s="36">
        <f t="shared" si="16"/>
        <v>0.37037037037037035</v>
      </c>
    </row>
    <row r="21" spans="3:18" x14ac:dyDescent="0.25">
      <c r="C21" s="31" t="str">
        <f t="shared" si="14"/>
        <v>7д</v>
      </c>
      <c r="D21" s="32"/>
      <c r="E21" s="33">
        <f t="shared" si="15"/>
        <v>0.37037037037037035</v>
      </c>
      <c r="F21" s="34">
        <f t="shared" si="12"/>
        <v>7.407407407407407E-2</v>
      </c>
      <c r="G21" s="35">
        <f t="shared" si="13"/>
        <v>0.14814814814814814</v>
      </c>
      <c r="H21" s="36">
        <f t="shared" si="16"/>
        <v>0.34482758620689657</v>
      </c>
    </row>
    <row r="22" spans="3:18" x14ac:dyDescent="0.25">
      <c r="C22" s="31" t="str">
        <f t="shared" si="14"/>
        <v>7е</v>
      </c>
      <c r="D22" s="32"/>
      <c r="E22" s="33">
        <f t="shared" si="15"/>
        <v>0.52</v>
      </c>
      <c r="F22" s="34">
        <f t="shared" si="12"/>
        <v>0.28000000000000003</v>
      </c>
      <c r="G22" s="35">
        <f t="shared" si="13"/>
        <v>0.34615384615384615</v>
      </c>
      <c r="H22" s="36">
        <f t="shared" si="16"/>
        <v>0.5</v>
      </c>
    </row>
    <row r="23" spans="3:18" x14ac:dyDescent="0.25">
      <c r="C23" s="31" t="str">
        <f t="shared" si="14"/>
        <v>7ж</v>
      </c>
      <c r="D23" s="32"/>
      <c r="E23" s="33">
        <f t="shared" si="15"/>
        <v>0</v>
      </c>
      <c r="F23" s="34">
        <f t="shared" si="12"/>
        <v>0.17241379310344829</v>
      </c>
      <c r="G23" s="35">
        <f t="shared" si="13"/>
        <v>0.21428571428571427</v>
      </c>
      <c r="H23" s="36">
        <f t="shared" si="16"/>
        <v>0.44827586206896552</v>
      </c>
    </row>
    <row r="24" spans="3:18" x14ac:dyDescent="0.25">
      <c r="C24" s="31">
        <f t="shared" si="14"/>
        <v>0</v>
      </c>
      <c r="D24" s="32"/>
      <c r="E24" s="33">
        <f t="shared" si="15"/>
        <v>0</v>
      </c>
      <c r="F24" s="34">
        <f t="shared" si="12"/>
        <v>0</v>
      </c>
      <c r="G24" s="35">
        <f t="shared" si="13"/>
        <v>0</v>
      </c>
      <c r="H24" s="36">
        <f t="shared" si="16"/>
        <v>0</v>
      </c>
    </row>
    <row r="25" spans="3:18" x14ac:dyDescent="0.25">
      <c r="E25" t="s">
        <v>24</v>
      </c>
    </row>
    <row r="30" spans="3:18" ht="23.25" x14ac:dyDescent="0.35">
      <c r="R30" s="30"/>
    </row>
    <row r="32" spans="3:18" x14ac:dyDescent="0.25">
      <c r="C32" s="31" t="str">
        <f>A6</f>
        <v>7а</v>
      </c>
      <c r="D32" s="32"/>
      <c r="E32" s="33">
        <f>L6</f>
        <v>1</v>
      </c>
      <c r="F32" s="39">
        <f>U6</f>
        <v>0.6</v>
      </c>
      <c r="G32" s="35">
        <f>AD6</f>
        <v>0.75862068965517238</v>
      </c>
      <c r="H32" s="36">
        <f>AM6</f>
        <v>0.8</v>
      </c>
    </row>
    <row r="33" spans="3:8" x14ac:dyDescent="0.25">
      <c r="C33" s="31" t="str">
        <f t="shared" ref="C33:C39" si="17">A7</f>
        <v>7б</v>
      </c>
      <c r="D33" s="32"/>
      <c r="E33" s="33">
        <f t="shared" ref="E33:E39" si="18">L7</f>
        <v>0.95652173913043481</v>
      </c>
      <c r="F33" s="39">
        <f t="shared" ref="F33:F39" si="19">U7</f>
        <v>0.65217391304347827</v>
      </c>
      <c r="G33" s="35">
        <f t="shared" ref="G33:G39" si="20">AD7</f>
        <v>0.8214285714285714</v>
      </c>
      <c r="H33" s="36">
        <f t="shared" ref="H33:H39" si="21">AM7</f>
        <v>0.86206896551724133</v>
      </c>
    </row>
    <row r="34" spans="3:8" x14ac:dyDescent="0.25">
      <c r="C34" s="31" t="str">
        <f t="shared" si="17"/>
        <v>7в</v>
      </c>
      <c r="D34" s="32"/>
      <c r="E34" s="33">
        <f t="shared" si="18"/>
        <v>1</v>
      </c>
      <c r="F34" s="39">
        <f t="shared" si="19"/>
        <v>0.86956521739130432</v>
      </c>
      <c r="G34" s="35">
        <f t="shared" si="20"/>
        <v>0.96</v>
      </c>
      <c r="H34" s="36">
        <f t="shared" si="21"/>
        <v>0.92</v>
      </c>
    </row>
    <row r="35" spans="3:8" x14ac:dyDescent="0.25">
      <c r="C35" s="31" t="str">
        <f t="shared" si="17"/>
        <v>7г</v>
      </c>
      <c r="D35" s="32"/>
      <c r="E35" s="33">
        <f t="shared" si="18"/>
        <v>1</v>
      </c>
      <c r="F35" s="39">
        <f t="shared" si="19"/>
        <v>0.51851851851851849</v>
      </c>
      <c r="G35" s="35">
        <f t="shared" si="20"/>
        <v>0.64</v>
      </c>
      <c r="H35" s="36">
        <f t="shared" si="21"/>
        <v>0.77777777777777779</v>
      </c>
    </row>
    <row r="36" spans="3:8" x14ac:dyDescent="0.25">
      <c r="C36" s="31" t="str">
        <f t="shared" si="17"/>
        <v>7д</v>
      </c>
      <c r="D36" s="32"/>
      <c r="E36" s="33">
        <f t="shared" si="18"/>
        <v>1</v>
      </c>
      <c r="F36" s="39">
        <f t="shared" si="19"/>
        <v>0.55555555555555558</v>
      </c>
      <c r="G36" s="35">
        <f t="shared" si="20"/>
        <v>0.62962962962962965</v>
      </c>
      <c r="H36" s="36">
        <f t="shared" si="21"/>
        <v>0.75862068965517238</v>
      </c>
    </row>
    <row r="37" spans="3:8" x14ac:dyDescent="0.25">
      <c r="C37" s="31" t="str">
        <f t="shared" si="17"/>
        <v>7е</v>
      </c>
      <c r="D37" s="32"/>
      <c r="E37" s="33">
        <f t="shared" si="18"/>
        <v>1</v>
      </c>
      <c r="F37" s="39">
        <f t="shared" si="19"/>
        <v>0.76</v>
      </c>
      <c r="G37" s="35">
        <f t="shared" si="20"/>
        <v>0.76923076923076927</v>
      </c>
      <c r="H37" s="36">
        <f t="shared" si="21"/>
        <v>0.8571428571428571</v>
      </c>
    </row>
    <row r="38" spans="3:8" x14ac:dyDescent="0.25">
      <c r="C38" s="31" t="str">
        <f t="shared" si="17"/>
        <v>7ж</v>
      </c>
      <c r="D38" s="32"/>
      <c r="E38" s="33">
        <f t="shared" si="18"/>
        <v>1</v>
      </c>
      <c r="F38" s="39">
        <f t="shared" si="19"/>
        <v>0.65517241379310343</v>
      </c>
      <c r="G38" s="35">
        <f t="shared" si="20"/>
        <v>0.7142857142857143</v>
      </c>
      <c r="H38" s="36">
        <f t="shared" si="21"/>
        <v>0.86206896551724133</v>
      </c>
    </row>
    <row r="39" spans="3:8" x14ac:dyDescent="0.25">
      <c r="C39" s="31">
        <f t="shared" si="17"/>
        <v>0</v>
      </c>
      <c r="D39" s="32"/>
      <c r="E39" s="33">
        <f t="shared" si="18"/>
        <v>0</v>
      </c>
      <c r="F39" s="39">
        <f t="shared" si="19"/>
        <v>0</v>
      </c>
      <c r="G39" s="35">
        <f t="shared" si="20"/>
        <v>0</v>
      </c>
      <c r="H39" s="36">
        <f t="shared" si="21"/>
        <v>0</v>
      </c>
    </row>
    <row r="46" spans="3:8" x14ac:dyDescent="0.25">
      <c r="C46" s="38" t="str">
        <f>C32</f>
        <v>7а</v>
      </c>
      <c r="D46" s="32"/>
      <c r="E46" s="33">
        <f>M6</f>
        <v>0</v>
      </c>
      <c r="F46" s="39">
        <f>V6</f>
        <v>0.4</v>
      </c>
      <c r="G46" s="35">
        <f>AE6</f>
        <v>0.2413793103448276</v>
      </c>
      <c r="H46" s="36">
        <f>AN6</f>
        <v>0.2</v>
      </c>
    </row>
    <row r="47" spans="3:8" x14ac:dyDescent="0.25">
      <c r="C47" s="38" t="str">
        <f t="shared" ref="C47:C53" si="22">C33</f>
        <v>7б</v>
      </c>
      <c r="D47" s="32"/>
      <c r="E47" s="33">
        <f t="shared" ref="E47:E53" si="23">M7</f>
        <v>0</v>
      </c>
      <c r="F47" s="39">
        <f t="shared" ref="F47:F53" si="24">V7</f>
        <v>0.30434782608695654</v>
      </c>
      <c r="G47" s="35">
        <f t="shared" ref="G47:G53" si="25">AE7</f>
        <v>0.17857142857142858</v>
      </c>
      <c r="H47" s="36">
        <f t="shared" ref="H47:H53" si="26">AN7</f>
        <v>0.13793103448275862</v>
      </c>
    </row>
    <row r="48" spans="3:8" x14ac:dyDescent="0.25">
      <c r="C48" s="38" t="str">
        <f t="shared" si="22"/>
        <v>7в</v>
      </c>
      <c r="D48" s="32"/>
      <c r="E48" s="33">
        <f t="shared" si="23"/>
        <v>0</v>
      </c>
      <c r="F48" s="39">
        <f t="shared" si="24"/>
        <v>0.13043478260869565</v>
      </c>
      <c r="G48" s="35">
        <f t="shared" si="25"/>
        <v>0.04</v>
      </c>
      <c r="H48" s="36">
        <f t="shared" si="26"/>
        <v>0.08</v>
      </c>
    </row>
    <row r="49" spans="3:8" x14ac:dyDescent="0.25">
      <c r="C49" s="38" t="str">
        <f t="shared" si="22"/>
        <v>7г</v>
      </c>
      <c r="D49" s="32"/>
      <c r="E49" s="33">
        <f t="shared" si="23"/>
        <v>0</v>
      </c>
      <c r="F49" s="39">
        <f t="shared" si="24"/>
        <v>0.48148148148148145</v>
      </c>
      <c r="G49" s="35">
        <f t="shared" si="25"/>
        <v>0.36</v>
      </c>
      <c r="H49" s="36">
        <f t="shared" si="26"/>
        <v>0.22222222222222221</v>
      </c>
    </row>
    <row r="50" spans="3:8" x14ac:dyDescent="0.25">
      <c r="C50" s="38" t="str">
        <f t="shared" si="22"/>
        <v>7д</v>
      </c>
      <c r="D50" s="32"/>
      <c r="E50" s="33">
        <f t="shared" si="23"/>
        <v>0</v>
      </c>
      <c r="F50" s="39">
        <f t="shared" si="24"/>
        <v>0.44444444444444442</v>
      </c>
      <c r="G50" s="35">
        <f t="shared" si="25"/>
        <v>0.37037037037037035</v>
      </c>
      <c r="H50" s="36">
        <f t="shared" si="26"/>
        <v>0.2413793103448276</v>
      </c>
    </row>
    <row r="51" spans="3:8" x14ac:dyDescent="0.25">
      <c r="C51" s="38" t="str">
        <f t="shared" si="22"/>
        <v>7е</v>
      </c>
      <c r="D51" s="32"/>
      <c r="E51" s="33">
        <f t="shared" si="23"/>
        <v>0</v>
      </c>
      <c r="F51" s="39">
        <f t="shared" si="24"/>
        <v>0.24</v>
      </c>
      <c r="G51" s="35">
        <f t="shared" si="25"/>
        <v>0.23076923076923078</v>
      </c>
      <c r="H51" s="36">
        <f t="shared" si="26"/>
        <v>0.14285714285714285</v>
      </c>
    </row>
    <row r="52" spans="3:8" x14ac:dyDescent="0.25">
      <c r="C52" s="38" t="str">
        <f t="shared" si="22"/>
        <v>7ж</v>
      </c>
      <c r="D52" s="32"/>
      <c r="E52" s="33">
        <f t="shared" si="23"/>
        <v>0</v>
      </c>
      <c r="F52" s="39">
        <f t="shared" si="24"/>
        <v>0.34482758620689657</v>
      </c>
      <c r="G52" s="35">
        <f t="shared" si="25"/>
        <v>0.2857142857142857</v>
      </c>
      <c r="H52" s="36">
        <f t="shared" si="26"/>
        <v>0.13793103448275862</v>
      </c>
    </row>
    <row r="53" spans="3:8" x14ac:dyDescent="0.25">
      <c r="C53" s="38">
        <f t="shared" si="22"/>
        <v>0</v>
      </c>
      <c r="D53" s="32"/>
      <c r="E53" s="33">
        <f t="shared" si="23"/>
        <v>0</v>
      </c>
      <c r="F53" s="39">
        <f t="shared" si="24"/>
        <v>0</v>
      </c>
      <c r="G53" s="35">
        <f t="shared" si="25"/>
        <v>0</v>
      </c>
      <c r="H53" s="36">
        <f t="shared" si="26"/>
        <v>0</v>
      </c>
    </row>
  </sheetData>
  <mergeCells count="61">
    <mergeCell ref="A2:AB2"/>
    <mergeCell ref="D3:G3"/>
    <mergeCell ref="H3:J3"/>
    <mergeCell ref="D4:M4"/>
    <mergeCell ref="N4:V4"/>
    <mergeCell ref="W4:AE4"/>
    <mergeCell ref="AF6:AG6"/>
    <mergeCell ref="AF4:AN4"/>
    <mergeCell ref="A5:B5"/>
    <mergeCell ref="C5:D5"/>
    <mergeCell ref="E5:F5"/>
    <mergeCell ref="N5:O5"/>
    <mergeCell ref="W5:X5"/>
    <mergeCell ref="AF5:AG5"/>
    <mergeCell ref="A6:B6"/>
    <mergeCell ref="C6:D6"/>
    <mergeCell ref="E6:F6"/>
    <mergeCell ref="N6:O6"/>
    <mergeCell ref="W6:X6"/>
    <mergeCell ref="AF8:AG8"/>
    <mergeCell ref="A7:B7"/>
    <mergeCell ref="C7:D7"/>
    <mergeCell ref="E7:F7"/>
    <mergeCell ref="N7:O7"/>
    <mergeCell ref="W7:X7"/>
    <mergeCell ref="AF7:AG7"/>
    <mergeCell ref="A8:B8"/>
    <mergeCell ref="C8:D8"/>
    <mergeCell ref="E8:F8"/>
    <mergeCell ref="N8:O8"/>
    <mergeCell ref="W8:X8"/>
    <mergeCell ref="W9:X9"/>
    <mergeCell ref="AF9:AG9"/>
    <mergeCell ref="A10:B10"/>
    <mergeCell ref="C10:D10"/>
    <mergeCell ref="E10:F10"/>
    <mergeCell ref="N10:O10"/>
    <mergeCell ref="W10:X10"/>
    <mergeCell ref="AF10:AG10"/>
    <mergeCell ref="A11:B11"/>
    <mergeCell ref="C11:D11"/>
    <mergeCell ref="E11:F11"/>
    <mergeCell ref="N11:O11"/>
    <mergeCell ref="W11:X11"/>
    <mergeCell ref="AF11:AG11"/>
    <mergeCell ref="W13:X13"/>
    <mergeCell ref="AF13:AG13"/>
    <mergeCell ref="A12:B12"/>
    <mergeCell ref="C12:D12"/>
    <mergeCell ref="E12:F12"/>
    <mergeCell ref="N12:O12"/>
    <mergeCell ref="W12:X12"/>
    <mergeCell ref="AF12:AG12"/>
    <mergeCell ref="C9:D9"/>
    <mergeCell ref="A13:B13"/>
    <mergeCell ref="C13:D13"/>
    <mergeCell ref="E13:F13"/>
    <mergeCell ref="N13:O13"/>
    <mergeCell ref="A9:B9"/>
    <mergeCell ref="E9:F9"/>
    <mergeCell ref="N9:O9"/>
  </mergeCells>
  <conditionalFormatting sqref="L6:L13">
    <cfRule type="cellIs" dxfId="13" priority="4" operator="lessThan">
      <formula>0.5</formula>
    </cfRule>
  </conditionalFormatting>
  <conditionalFormatting sqref="AM6:AM13">
    <cfRule type="cellIs" dxfId="12" priority="1" operator="lessThan">
      <formula>0.5</formula>
    </cfRule>
  </conditionalFormatting>
  <conditionalFormatting sqref="U6:U14">
    <cfRule type="cellIs" dxfId="11" priority="3" operator="lessThan">
      <formula>0.5</formula>
    </cfRule>
  </conditionalFormatting>
  <conditionalFormatting sqref="AD6:AD13">
    <cfRule type="cellIs" dxfId="10" priority="2" operator="lessThan">
      <formula>0.5</formula>
    </cfRule>
  </conditionalFormatting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3"/>
  <sheetViews>
    <sheetView workbookViewId="0">
      <selection activeCell="U62" sqref="U62"/>
    </sheetView>
  </sheetViews>
  <sheetFormatPr defaultRowHeight="15" x14ac:dyDescent="0.25"/>
  <sheetData>
    <row r="1" spans="1:40" ht="16.5" thickBo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1" thickBot="1" x14ac:dyDescent="0.35">
      <c r="A2" s="41" t="s">
        <v>12</v>
      </c>
      <c r="B2" s="42"/>
      <c r="C2" s="42"/>
      <c r="D2" s="43"/>
      <c r="E2" s="43"/>
      <c r="F2" s="43"/>
      <c r="G2" s="43"/>
      <c r="H2" s="42"/>
      <c r="I2" s="42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4"/>
    </row>
    <row r="3" spans="1:40" ht="21" x14ac:dyDescent="0.35">
      <c r="B3" s="12" t="s">
        <v>13</v>
      </c>
      <c r="C3" s="9"/>
      <c r="D3" s="45" t="s">
        <v>25</v>
      </c>
      <c r="E3" s="46"/>
      <c r="F3" s="46"/>
      <c r="G3" s="47"/>
      <c r="H3" s="48" t="s">
        <v>19</v>
      </c>
      <c r="I3" s="49"/>
      <c r="J3" s="49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4"/>
      <c r="AB3" s="15"/>
    </row>
    <row r="4" spans="1:40" ht="15.75" x14ac:dyDescent="0.25">
      <c r="A4" s="6" t="s">
        <v>0</v>
      </c>
      <c r="B4" s="5"/>
      <c r="C4" s="5"/>
      <c r="D4" s="61" t="s">
        <v>21</v>
      </c>
      <c r="E4" s="62"/>
      <c r="F4" s="62"/>
      <c r="G4" s="62"/>
      <c r="H4" s="62"/>
      <c r="I4" s="62"/>
      <c r="J4" s="62"/>
      <c r="K4" s="62"/>
      <c r="L4" s="62"/>
      <c r="M4" s="63"/>
      <c r="N4" s="64" t="s">
        <v>22</v>
      </c>
      <c r="O4" s="65"/>
      <c r="P4" s="65"/>
      <c r="Q4" s="65"/>
      <c r="R4" s="65"/>
      <c r="S4" s="65"/>
      <c r="T4" s="65"/>
      <c r="U4" s="65"/>
      <c r="V4" s="65"/>
      <c r="W4" s="66" t="s">
        <v>20</v>
      </c>
      <c r="X4" s="66"/>
      <c r="Y4" s="66"/>
      <c r="Z4" s="66"/>
      <c r="AA4" s="66"/>
      <c r="AB4" s="66"/>
      <c r="AC4" s="66"/>
      <c r="AD4" s="66"/>
      <c r="AE4" s="66"/>
      <c r="AF4" s="67" t="s">
        <v>23</v>
      </c>
      <c r="AG4" s="67"/>
      <c r="AH4" s="67"/>
      <c r="AI4" s="67"/>
      <c r="AJ4" s="67"/>
      <c r="AK4" s="67"/>
      <c r="AL4" s="67"/>
      <c r="AM4" s="67"/>
      <c r="AN4" s="67"/>
    </row>
    <row r="5" spans="1:40" ht="31.5" x14ac:dyDescent="0.25">
      <c r="A5" s="50" t="s">
        <v>1</v>
      </c>
      <c r="B5" s="51"/>
      <c r="C5" s="51" t="s">
        <v>2</v>
      </c>
      <c r="D5" s="51"/>
      <c r="E5" s="52" t="s">
        <v>10</v>
      </c>
      <c r="F5" s="52"/>
      <c r="G5" s="17">
        <v>5</v>
      </c>
      <c r="H5" s="17">
        <v>4</v>
      </c>
      <c r="I5" s="17">
        <v>3</v>
      </c>
      <c r="J5" s="17">
        <v>2</v>
      </c>
      <c r="K5" s="19" t="s">
        <v>8</v>
      </c>
      <c r="L5" s="19" t="s">
        <v>9</v>
      </c>
      <c r="M5" s="20" t="s">
        <v>11</v>
      </c>
      <c r="N5" s="52" t="s">
        <v>10</v>
      </c>
      <c r="O5" s="52"/>
      <c r="P5" s="8" t="s">
        <v>4</v>
      </c>
      <c r="Q5" s="22" t="s">
        <v>5</v>
      </c>
      <c r="R5" s="22" t="s">
        <v>6</v>
      </c>
      <c r="S5" s="22" t="s">
        <v>7</v>
      </c>
      <c r="T5" s="19" t="s">
        <v>8</v>
      </c>
      <c r="U5" s="19" t="s">
        <v>9</v>
      </c>
      <c r="V5" s="21" t="s">
        <v>11</v>
      </c>
      <c r="W5" s="52" t="s">
        <v>10</v>
      </c>
      <c r="X5" s="52"/>
      <c r="Y5" s="26">
        <v>5</v>
      </c>
      <c r="Z5" s="26">
        <v>4</v>
      </c>
      <c r="AA5" s="26">
        <v>3</v>
      </c>
      <c r="AB5" s="26">
        <v>2</v>
      </c>
      <c r="AC5" s="19" t="s">
        <v>8</v>
      </c>
      <c r="AD5" s="19" t="s">
        <v>9</v>
      </c>
      <c r="AE5" s="21" t="s">
        <v>11</v>
      </c>
      <c r="AF5" s="60" t="s">
        <v>10</v>
      </c>
      <c r="AG5" s="60"/>
      <c r="AH5" s="24">
        <v>5</v>
      </c>
      <c r="AI5" s="24">
        <v>4</v>
      </c>
      <c r="AJ5" s="24">
        <v>3</v>
      </c>
      <c r="AK5" s="24">
        <v>2</v>
      </c>
      <c r="AL5" s="19" t="s">
        <v>8</v>
      </c>
      <c r="AM5" s="19" t="s">
        <v>9</v>
      </c>
      <c r="AN5" s="21" t="s">
        <v>11</v>
      </c>
    </row>
    <row r="6" spans="1:40" ht="18.75" x14ac:dyDescent="0.3">
      <c r="A6" s="58" t="s">
        <v>40</v>
      </c>
      <c r="B6" s="58"/>
      <c r="C6" s="55">
        <v>33</v>
      </c>
      <c r="D6" s="55"/>
      <c r="E6" s="59">
        <v>26</v>
      </c>
      <c r="F6" s="59"/>
      <c r="G6" s="28">
        <v>2</v>
      </c>
      <c r="H6" s="28">
        <v>16</v>
      </c>
      <c r="I6" s="28">
        <v>8</v>
      </c>
      <c r="J6" s="28">
        <v>0</v>
      </c>
      <c r="K6" s="10">
        <f>(G6+H6)/E6</f>
        <v>0.69230769230769229</v>
      </c>
      <c r="L6" s="10">
        <f>(G6+H6+I6)/E6</f>
        <v>1</v>
      </c>
      <c r="M6" s="11">
        <f>J6/E6</f>
        <v>0</v>
      </c>
      <c r="N6" s="59">
        <v>26</v>
      </c>
      <c r="O6" s="59"/>
      <c r="P6" s="23">
        <v>1</v>
      </c>
      <c r="Q6" s="23">
        <v>8</v>
      </c>
      <c r="R6" s="23">
        <v>13</v>
      </c>
      <c r="S6" s="23">
        <v>4</v>
      </c>
      <c r="T6" s="10">
        <f>(P6+Q6)/N6</f>
        <v>0.34615384615384615</v>
      </c>
      <c r="U6" s="10">
        <f>(P6+Q6+R6)/N6</f>
        <v>0.84615384615384615</v>
      </c>
      <c r="V6" s="11">
        <f>S6/N6</f>
        <v>0.15384615384615385</v>
      </c>
      <c r="W6" s="59">
        <v>31</v>
      </c>
      <c r="X6" s="59"/>
      <c r="Y6" s="27">
        <v>1</v>
      </c>
      <c r="Z6" s="27">
        <v>8</v>
      </c>
      <c r="AA6" s="27">
        <v>20</v>
      </c>
      <c r="AB6" s="27">
        <v>2</v>
      </c>
      <c r="AC6" s="10">
        <f>(Y6+Z6)/W6</f>
        <v>0.29032258064516131</v>
      </c>
      <c r="AD6" s="10">
        <f>(Y6+Z6+AA6)/W6</f>
        <v>0.93548387096774188</v>
      </c>
      <c r="AE6" s="11">
        <f>AB6/W6</f>
        <v>6.4516129032258063E-2</v>
      </c>
      <c r="AF6" s="59">
        <v>30</v>
      </c>
      <c r="AG6" s="59"/>
      <c r="AH6" s="25">
        <v>2</v>
      </c>
      <c r="AI6" s="25">
        <v>10</v>
      </c>
      <c r="AJ6" s="25">
        <v>17</v>
      </c>
      <c r="AK6" s="25">
        <v>1</v>
      </c>
      <c r="AL6" s="10">
        <f>(AH6+AI6)/AF6</f>
        <v>0.4</v>
      </c>
      <c r="AM6" s="10">
        <f>(AH6+AI6+AJ6)/AF6</f>
        <v>0.96666666666666667</v>
      </c>
      <c r="AN6" s="11">
        <f>AK6/AF6</f>
        <v>3.3333333333333333E-2</v>
      </c>
    </row>
    <row r="7" spans="1:40" ht="18.75" x14ac:dyDescent="0.3">
      <c r="A7" s="58" t="s">
        <v>41</v>
      </c>
      <c r="B7" s="58"/>
      <c r="C7" s="55">
        <v>30</v>
      </c>
      <c r="D7" s="55"/>
      <c r="E7" s="59">
        <v>25</v>
      </c>
      <c r="F7" s="59"/>
      <c r="G7" s="28">
        <v>4</v>
      </c>
      <c r="H7" s="28">
        <v>18</v>
      </c>
      <c r="I7" s="28">
        <v>3</v>
      </c>
      <c r="J7" s="28">
        <v>0</v>
      </c>
      <c r="K7" s="10">
        <f t="shared" ref="K7:K11" si="0">(G7+H7)/E7</f>
        <v>0.88</v>
      </c>
      <c r="L7" s="10">
        <f t="shared" ref="L7:L11" si="1">(G7+H7+I7)/E7</f>
        <v>1</v>
      </c>
      <c r="M7" s="11">
        <f t="shared" ref="M7:M11" si="2">J7/E7</f>
        <v>0</v>
      </c>
      <c r="N7" s="59">
        <v>25</v>
      </c>
      <c r="O7" s="59"/>
      <c r="P7" s="23">
        <v>3</v>
      </c>
      <c r="Q7" s="23">
        <v>12</v>
      </c>
      <c r="R7" s="23">
        <v>7</v>
      </c>
      <c r="S7" s="23">
        <v>3</v>
      </c>
      <c r="T7" s="10">
        <f t="shared" ref="T7:T11" si="3">(P7+Q7)/N7</f>
        <v>0.6</v>
      </c>
      <c r="U7" s="10">
        <f t="shared" ref="U7:U11" si="4">(P7+Q7+R7)/N7</f>
        <v>0.88</v>
      </c>
      <c r="V7" s="11">
        <f t="shared" ref="V7:V11" si="5">S7/N7</f>
        <v>0.12</v>
      </c>
      <c r="W7" s="59">
        <v>28</v>
      </c>
      <c r="X7" s="59"/>
      <c r="Y7" s="27">
        <v>4</v>
      </c>
      <c r="Z7" s="27">
        <v>11</v>
      </c>
      <c r="AA7" s="27">
        <v>11</v>
      </c>
      <c r="AB7" s="27">
        <v>2</v>
      </c>
      <c r="AC7" s="10">
        <f t="shared" ref="AC7:AC11" si="6">(Y7+Z7)/W7</f>
        <v>0.5357142857142857</v>
      </c>
      <c r="AD7" s="10">
        <f t="shared" ref="AD7:AD11" si="7">(Y7+Z7+AA7)/W7</f>
        <v>0.9285714285714286</v>
      </c>
      <c r="AE7" s="11">
        <f t="shared" ref="AE7:AE11" si="8">AB7/W7</f>
        <v>7.1428571428571425E-2</v>
      </c>
      <c r="AF7" s="59">
        <v>30</v>
      </c>
      <c r="AG7" s="59"/>
      <c r="AH7" s="25">
        <v>4</v>
      </c>
      <c r="AI7" s="25">
        <v>13</v>
      </c>
      <c r="AJ7" s="25">
        <v>12</v>
      </c>
      <c r="AK7" s="25">
        <v>1</v>
      </c>
      <c r="AL7" s="10">
        <f t="shared" ref="AL7:AL11" si="9">(AH7+AI7)/AF7</f>
        <v>0.56666666666666665</v>
      </c>
      <c r="AM7" s="10">
        <f t="shared" ref="AM7:AM11" si="10">(AH7+AI7+AJ7)/AF7</f>
        <v>0.96666666666666667</v>
      </c>
      <c r="AN7" s="11">
        <f t="shared" ref="AN7:AN11" si="11">AK7/AF7</f>
        <v>3.3333333333333333E-2</v>
      </c>
    </row>
    <row r="8" spans="1:40" ht="18.75" x14ac:dyDescent="0.3">
      <c r="A8" s="53" t="s">
        <v>42</v>
      </c>
      <c r="B8" s="54"/>
      <c r="C8" s="55">
        <v>30</v>
      </c>
      <c r="D8" s="55"/>
      <c r="E8" s="56">
        <v>27</v>
      </c>
      <c r="F8" s="57"/>
      <c r="G8" s="28">
        <v>0</v>
      </c>
      <c r="H8" s="28">
        <v>18</v>
      </c>
      <c r="I8" s="28">
        <v>9</v>
      </c>
      <c r="J8" s="28">
        <v>0</v>
      </c>
      <c r="K8" s="10">
        <f t="shared" si="0"/>
        <v>0.66666666666666663</v>
      </c>
      <c r="L8" s="10">
        <f t="shared" si="1"/>
        <v>1</v>
      </c>
      <c r="M8" s="11">
        <f t="shared" si="2"/>
        <v>0</v>
      </c>
      <c r="N8" s="59">
        <v>27</v>
      </c>
      <c r="O8" s="59"/>
      <c r="P8" s="23">
        <v>0</v>
      </c>
      <c r="Q8" s="23">
        <v>13</v>
      </c>
      <c r="R8" s="23">
        <v>11</v>
      </c>
      <c r="S8" s="23">
        <v>3</v>
      </c>
      <c r="T8" s="10">
        <f t="shared" si="3"/>
        <v>0.48148148148148145</v>
      </c>
      <c r="U8" s="10">
        <f t="shared" si="4"/>
        <v>0.88888888888888884</v>
      </c>
      <c r="V8" s="11">
        <f t="shared" si="5"/>
        <v>0.1111111111111111</v>
      </c>
      <c r="W8" s="56">
        <v>27</v>
      </c>
      <c r="X8" s="57"/>
      <c r="Y8" s="27">
        <v>1</v>
      </c>
      <c r="Z8" s="27">
        <v>12</v>
      </c>
      <c r="AA8" s="27">
        <v>12</v>
      </c>
      <c r="AB8" s="27">
        <v>2</v>
      </c>
      <c r="AC8" s="10">
        <f t="shared" si="6"/>
        <v>0.48148148148148145</v>
      </c>
      <c r="AD8" s="10">
        <f t="shared" si="7"/>
        <v>0.92592592592592593</v>
      </c>
      <c r="AE8" s="11">
        <f t="shared" si="8"/>
        <v>7.407407407407407E-2</v>
      </c>
      <c r="AF8" s="56">
        <v>26</v>
      </c>
      <c r="AG8" s="57"/>
      <c r="AH8" s="25">
        <v>2</v>
      </c>
      <c r="AI8" s="25">
        <v>15</v>
      </c>
      <c r="AJ8" s="25">
        <v>9</v>
      </c>
      <c r="AK8" s="25">
        <v>0</v>
      </c>
      <c r="AL8" s="10">
        <f t="shared" si="9"/>
        <v>0.65384615384615385</v>
      </c>
      <c r="AM8" s="10">
        <f t="shared" si="10"/>
        <v>1</v>
      </c>
      <c r="AN8" s="11">
        <f t="shared" si="11"/>
        <v>0</v>
      </c>
    </row>
    <row r="9" spans="1:40" ht="18.75" x14ac:dyDescent="0.3">
      <c r="A9" s="53" t="s">
        <v>43</v>
      </c>
      <c r="B9" s="54"/>
      <c r="C9" s="68">
        <v>32</v>
      </c>
      <c r="D9" s="69"/>
      <c r="E9" s="56">
        <v>26</v>
      </c>
      <c r="F9" s="57"/>
      <c r="G9" s="18">
        <v>2</v>
      </c>
      <c r="H9" s="18">
        <v>11</v>
      </c>
      <c r="I9" s="18">
        <v>13</v>
      </c>
      <c r="J9" s="18">
        <v>0</v>
      </c>
      <c r="K9" s="10">
        <f t="shared" si="0"/>
        <v>0.5</v>
      </c>
      <c r="L9" s="10">
        <f t="shared" si="1"/>
        <v>1</v>
      </c>
      <c r="M9" s="11">
        <f t="shared" si="2"/>
        <v>0</v>
      </c>
      <c r="N9" s="59">
        <v>26</v>
      </c>
      <c r="O9" s="59"/>
      <c r="P9" s="23">
        <v>2</v>
      </c>
      <c r="Q9" s="23">
        <v>4</v>
      </c>
      <c r="R9" s="23">
        <v>15</v>
      </c>
      <c r="S9" s="23">
        <v>5</v>
      </c>
      <c r="T9" s="10">
        <f t="shared" si="3"/>
        <v>0.23076923076923078</v>
      </c>
      <c r="U9" s="10">
        <f t="shared" si="4"/>
        <v>0.80769230769230771</v>
      </c>
      <c r="V9" s="11">
        <f t="shared" si="5"/>
        <v>0.19230769230769232</v>
      </c>
      <c r="W9" s="59">
        <v>28</v>
      </c>
      <c r="X9" s="59"/>
      <c r="Y9" s="27">
        <v>2</v>
      </c>
      <c r="Z9" s="27">
        <v>8</v>
      </c>
      <c r="AA9" s="27">
        <v>15</v>
      </c>
      <c r="AB9" s="27">
        <v>3</v>
      </c>
      <c r="AC9" s="10">
        <f t="shared" si="6"/>
        <v>0.35714285714285715</v>
      </c>
      <c r="AD9" s="10">
        <f t="shared" si="7"/>
        <v>0.8928571428571429</v>
      </c>
      <c r="AE9" s="11">
        <f t="shared" si="8"/>
        <v>0.10714285714285714</v>
      </c>
      <c r="AF9" s="59">
        <v>29</v>
      </c>
      <c r="AG9" s="59"/>
      <c r="AH9" s="25">
        <v>3</v>
      </c>
      <c r="AI9" s="25">
        <v>9</v>
      </c>
      <c r="AJ9" s="25">
        <v>16</v>
      </c>
      <c r="AK9" s="25">
        <v>1</v>
      </c>
      <c r="AL9" s="10">
        <f t="shared" si="9"/>
        <v>0.41379310344827586</v>
      </c>
      <c r="AM9" s="10">
        <f t="shared" si="10"/>
        <v>0.96551724137931039</v>
      </c>
      <c r="AN9" s="11">
        <f t="shared" si="11"/>
        <v>3.4482758620689655E-2</v>
      </c>
    </row>
    <row r="10" spans="1:40" ht="18.75" x14ac:dyDescent="0.3">
      <c r="A10" s="58" t="s">
        <v>44</v>
      </c>
      <c r="B10" s="58"/>
      <c r="C10" s="55">
        <v>31</v>
      </c>
      <c r="D10" s="55"/>
      <c r="E10" s="56">
        <v>25</v>
      </c>
      <c r="F10" s="57"/>
      <c r="G10" s="18">
        <v>0</v>
      </c>
      <c r="H10" s="18">
        <v>8</v>
      </c>
      <c r="I10" s="18">
        <v>17</v>
      </c>
      <c r="J10" s="18">
        <v>0</v>
      </c>
      <c r="K10" s="10">
        <f t="shared" si="0"/>
        <v>0.32</v>
      </c>
      <c r="L10" s="10">
        <f t="shared" si="1"/>
        <v>1</v>
      </c>
      <c r="M10" s="11">
        <f t="shared" si="2"/>
        <v>0</v>
      </c>
      <c r="N10" s="59">
        <v>25</v>
      </c>
      <c r="O10" s="59"/>
      <c r="P10" s="23">
        <v>0</v>
      </c>
      <c r="Q10" s="23">
        <v>3</v>
      </c>
      <c r="R10" s="23">
        <v>10</v>
      </c>
      <c r="S10" s="23">
        <v>12</v>
      </c>
      <c r="T10" s="10">
        <f t="shared" si="3"/>
        <v>0.12</v>
      </c>
      <c r="U10" s="10">
        <f t="shared" si="4"/>
        <v>0.52</v>
      </c>
      <c r="V10" s="11">
        <f t="shared" si="5"/>
        <v>0.48</v>
      </c>
      <c r="W10" s="59">
        <v>26</v>
      </c>
      <c r="X10" s="59"/>
      <c r="Y10" s="27">
        <v>1</v>
      </c>
      <c r="Z10" s="27">
        <v>5</v>
      </c>
      <c r="AA10" s="27">
        <v>10</v>
      </c>
      <c r="AB10" s="27">
        <v>10</v>
      </c>
      <c r="AC10" s="10">
        <f t="shared" si="6"/>
        <v>0.23076923076923078</v>
      </c>
      <c r="AD10" s="10">
        <f t="shared" si="7"/>
        <v>0.61538461538461542</v>
      </c>
      <c r="AE10" s="11">
        <f t="shared" si="8"/>
        <v>0.38461538461538464</v>
      </c>
      <c r="AF10" s="59">
        <v>29</v>
      </c>
      <c r="AG10" s="59"/>
      <c r="AH10" s="25">
        <v>2</v>
      </c>
      <c r="AI10" s="25">
        <v>6</v>
      </c>
      <c r="AJ10" s="25">
        <v>17</v>
      </c>
      <c r="AK10" s="25">
        <v>4</v>
      </c>
      <c r="AL10" s="10">
        <f t="shared" si="9"/>
        <v>0.27586206896551724</v>
      </c>
      <c r="AM10" s="10">
        <f t="shared" si="10"/>
        <v>0.86206896551724133</v>
      </c>
      <c r="AN10" s="11">
        <f t="shared" si="11"/>
        <v>0.13793103448275862</v>
      </c>
    </row>
    <row r="11" spans="1:40" ht="18.75" x14ac:dyDescent="0.3">
      <c r="A11" s="58" t="s">
        <v>45</v>
      </c>
      <c r="B11" s="58"/>
      <c r="C11" s="55">
        <v>32</v>
      </c>
      <c r="D11" s="55"/>
      <c r="E11" s="56">
        <v>27</v>
      </c>
      <c r="F11" s="57"/>
      <c r="G11" s="18">
        <v>0</v>
      </c>
      <c r="H11" s="18">
        <v>12</v>
      </c>
      <c r="I11" s="18">
        <v>15</v>
      </c>
      <c r="J11" s="18">
        <v>0</v>
      </c>
      <c r="K11" s="10">
        <f t="shared" si="0"/>
        <v>0.44444444444444442</v>
      </c>
      <c r="L11" s="10">
        <f t="shared" si="1"/>
        <v>1</v>
      </c>
      <c r="M11" s="11">
        <f t="shared" si="2"/>
        <v>0</v>
      </c>
      <c r="N11" s="59">
        <v>27</v>
      </c>
      <c r="O11" s="59"/>
      <c r="P11" s="23">
        <v>0</v>
      </c>
      <c r="Q11" s="23">
        <v>8</v>
      </c>
      <c r="R11" s="23">
        <v>13</v>
      </c>
      <c r="S11" s="23">
        <v>6</v>
      </c>
      <c r="T11" s="10">
        <f t="shared" si="3"/>
        <v>0.29629629629629628</v>
      </c>
      <c r="U11" s="10">
        <f t="shared" si="4"/>
        <v>0.77777777777777779</v>
      </c>
      <c r="V11" s="11">
        <f t="shared" si="5"/>
        <v>0.22222222222222221</v>
      </c>
      <c r="W11" s="59">
        <v>30</v>
      </c>
      <c r="X11" s="59"/>
      <c r="Y11" s="27">
        <v>1</v>
      </c>
      <c r="Z11" s="27">
        <v>8</v>
      </c>
      <c r="AA11" s="27">
        <v>18</v>
      </c>
      <c r="AB11" s="27">
        <v>3</v>
      </c>
      <c r="AC11" s="10">
        <f t="shared" si="6"/>
        <v>0.3</v>
      </c>
      <c r="AD11" s="10">
        <f t="shared" si="7"/>
        <v>0.9</v>
      </c>
      <c r="AE11" s="11">
        <f t="shared" si="8"/>
        <v>0.1</v>
      </c>
      <c r="AF11" s="59">
        <v>30</v>
      </c>
      <c r="AG11" s="59"/>
      <c r="AH11" s="25">
        <v>2</v>
      </c>
      <c r="AI11" s="25">
        <v>10</v>
      </c>
      <c r="AJ11" s="25">
        <v>17</v>
      </c>
      <c r="AK11" s="25">
        <v>1</v>
      </c>
      <c r="AL11" s="10">
        <f t="shared" si="9"/>
        <v>0.4</v>
      </c>
      <c r="AM11" s="10">
        <f t="shared" si="10"/>
        <v>0.96666666666666667</v>
      </c>
      <c r="AN11" s="11">
        <f t="shared" si="11"/>
        <v>3.3333333333333333E-2</v>
      </c>
    </row>
    <row r="12" spans="1:40" ht="18.75" x14ac:dyDescent="0.3">
      <c r="A12" s="53"/>
      <c r="B12" s="54"/>
      <c r="C12" s="55"/>
      <c r="D12" s="55"/>
      <c r="E12" s="56"/>
      <c r="F12" s="57"/>
      <c r="G12" s="18"/>
      <c r="H12" s="18"/>
      <c r="I12" s="18"/>
      <c r="J12" s="18"/>
      <c r="K12" s="10"/>
      <c r="L12" s="10"/>
      <c r="M12" s="11"/>
      <c r="N12" s="59"/>
      <c r="O12" s="59"/>
      <c r="P12" s="23"/>
      <c r="Q12" s="23"/>
      <c r="R12" s="23"/>
      <c r="S12" s="23"/>
      <c r="T12" s="10"/>
      <c r="U12" s="10"/>
      <c r="V12" s="11"/>
      <c r="W12" s="59"/>
      <c r="X12" s="59"/>
      <c r="Y12" s="27"/>
      <c r="Z12" s="27"/>
      <c r="AA12" s="27"/>
      <c r="AB12" s="27"/>
      <c r="AC12" s="10"/>
      <c r="AD12" s="10"/>
      <c r="AE12" s="11"/>
      <c r="AF12" s="59"/>
      <c r="AG12" s="59"/>
      <c r="AH12" s="25"/>
      <c r="AI12" s="25"/>
      <c r="AJ12" s="25"/>
      <c r="AK12" s="25"/>
      <c r="AL12" s="10"/>
      <c r="AM12" s="10"/>
      <c r="AN12" s="11"/>
    </row>
    <row r="13" spans="1:40" ht="18.75" x14ac:dyDescent="0.3">
      <c r="A13" s="53"/>
      <c r="B13" s="54"/>
      <c r="C13" s="55"/>
      <c r="D13" s="55"/>
      <c r="E13" s="56"/>
      <c r="F13" s="57"/>
      <c r="G13" s="18"/>
      <c r="H13" s="18"/>
      <c r="I13" s="18"/>
      <c r="J13" s="18"/>
      <c r="K13" s="10"/>
      <c r="L13" s="10"/>
      <c r="M13" s="11"/>
      <c r="N13" s="59"/>
      <c r="O13" s="59"/>
      <c r="P13" s="23"/>
      <c r="Q13" s="23"/>
      <c r="R13" s="23"/>
      <c r="S13" s="23"/>
      <c r="T13" s="10"/>
      <c r="U13" s="10"/>
      <c r="V13" s="11"/>
      <c r="W13" s="59"/>
      <c r="X13" s="59"/>
      <c r="Y13" s="27"/>
      <c r="Z13" s="27"/>
      <c r="AA13" s="27"/>
      <c r="AB13" s="27"/>
      <c r="AC13" s="10"/>
      <c r="AD13" s="10"/>
      <c r="AE13" s="11"/>
      <c r="AF13" s="59"/>
      <c r="AG13" s="59"/>
      <c r="AH13" s="25"/>
      <c r="AI13" s="25"/>
      <c r="AJ13" s="25"/>
      <c r="AK13" s="25"/>
      <c r="AL13" s="10"/>
      <c r="AM13" s="10"/>
      <c r="AN13" s="11"/>
    </row>
    <row r="14" spans="1:40" ht="18.75" x14ac:dyDescent="0.25">
      <c r="U14" s="29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 spans="1:40" x14ac:dyDescent="0.25"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</row>
    <row r="16" spans="1:40" x14ac:dyDescent="0.25">
      <c r="E16" s="37"/>
      <c r="F16" s="37"/>
      <c r="G16" s="37"/>
      <c r="H16" s="37"/>
    </row>
    <row r="17" spans="3:18" x14ac:dyDescent="0.25">
      <c r="C17" s="31" t="str">
        <f>A6</f>
        <v>8а</v>
      </c>
      <c r="D17" s="32"/>
      <c r="E17" s="33">
        <f>K6</f>
        <v>0.69230769230769229</v>
      </c>
      <c r="F17" s="34">
        <f t="shared" ref="F17:F24" si="12">T6</f>
        <v>0.34615384615384615</v>
      </c>
      <c r="G17" s="35">
        <f t="shared" ref="G17:G24" si="13">AC6</f>
        <v>0.29032258064516131</v>
      </c>
      <c r="H17" s="36">
        <f>AL6</f>
        <v>0.4</v>
      </c>
    </row>
    <row r="18" spans="3:18" x14ac:dyDescent="0.25">
      <c r="C18" s="31" t="str">
        <f t="shared" ref="C18:C24" si="14">A7</f>
        <v>8б</v>
      </c>
      <c r="D18" s="32"/>
      <c r="E18" s="33">
        <f t="shared" ref="E18:E24" si="15">K7</f>
        <v>0.88</v>
      </c>
      <c r="F18" s="34">
        <f t="shared" si="12"/>
        <v>0.6</v>
      </c>
      <c r="G18" s="35">
        <f t="shared" si="13"/>
        <v>0.5357142857142857</v>
      </c>
      <c r="H18" s="36">
        <f t="shared" ref="H18:H24" si="16">AL7</f>
        <v>0.56666666666666665</v>
      </c>
    </row>
    <row r="19" spans="3:18" x14ac:dyDescent="0.25">
      <c r="C19" s="31" t="str">
        <f t="shared" si="14"/>
        <v>8в</v>
      </c>
      <c r="D19" s="32"/>
      <c r="E19" s="33">
        <f t="shared" si="15"/>
        <v>0.66666666666666663</v>
      </c>
      <c r="F19" s="34">
        <f t="shared" si="12"/>
        <v>0.48148148148148145</v>
      </c>
      <c r="G19" s="35">
        <f t="shared" si="13"/>
        <v>0.48148148148148145</v>
      </c>
      <c r="H19" s="36">
        <f t="shared" si="16"/>
        <v>0.65384615384615385</v>
      </c>
    </row>
    <row r="20" spans="3:18" x14ac:dyDescent="0.25">
      <c r="C20" s="31" t="str">
        <f t="shared" si="14"/>
        <v>8г</v>
      </c>
      <c r="D20" s="32"/>
      <c r="E20" s="33">
        <f t="shared" si="15"/>
        <v>0.5</v>
      </c>
      <c r="F20" s="34">
        <f t="shared" si="12"/>
        <v>0.23076923076923078</v>
      </c>
      <c r="G20" s="35">
        <f t="shared" si="13"/>
        <v>0.35714285714285715</v>
      </c>
      <c r="H20" s="36">
        <f t="shared" si="16"/>
        <v>0.41379310344827586</v>
      </c>
    </row>
    <row r="21" spans="3:18" x14ac:dyDescent="0.25">
      <c r="C21" s="31" t="str">
        <f t="shared" si="14"/>
        <v>8д</v>
      </c>
      <c r="D21" s="32"/>
      <c r="E21" s="33">
        <f t="shared" si="15"/>
        <v>0.32</v>
      </c>
      <c r="F21" s="34">
        <f t="shared" si="12"/>
        <v>0.12</v>
      </c>
      <c r="G21" s="35">
        <f t="shared" si="13"/>
        <v>0.23076923076923078</v>
      </c>
      <c r="H21" s="36">
        <f t="shared" si="16"/>
        <v>0.27586206896551724</v>
      </c>
    </row>
    <row r="22" spans="3:18" x14ac:dyDescent="0.25">
      <c r="C22" s="31" t="str">
        <f t="shared" si="14"/>
        <v>8е</v>
      </c>
      <c r="D22" s="32"/>
      <c r="E22" s="33">
        <f t="shared" si="15"/>
        <v>0.44444444444444442</v>
      </c>
      <c r="F22" s="34">
        <f t="shared" si="12"/>
        <v>0.29629629629629628</v>
      </c>
      <c r="G22" s="35">
        <f t="shared" si="13"/>
        <v>0.3</v>
      </c>
      <c r="H22" s="36">
        <f t="shared" si="16"/>
        <v>0.4</v>
      </c>
    </row>
    <row r="23" spans="3:18" x14ac:dyDescent="0.25">
      <c r="C23" s="31">
        <f t="shared" si="14"/>
        <v>0</v>
      </c>
      <c r="D23" s="32"/>
      <c r="E23" s="33">
        <f t="shared" si="15"/>
        <v>0</v>
      </c>
      <c r="F23" s="34">
        <f t="shared" si="12"/>
        <v>0</v>
      </c>
      <c r="G23" s="35">
        <f t="shared" si="13"/>
        <v>0</v>
      </c>
      <c r="H23" s="36">
        <f t="shared" si="16"/>
        <v>0</v>
      </c>
    </row>
    <row r="24" spans="3:18" x14ac:dyDescent="0.25">
      <c r="C24" s="31">
        <f t="shared" si="14"/>
        <v>0</v>
      </c>
      <c r="D24" s="32"/>
      <c r="E24" s="33">
        <f t="shared" si="15"/>
        <v>0</v>
      </c>
      <c r="F24" s="34">
        <f t="shared" si="12"/>
        <v>0</v>
      </c>
      <c r="G24" s="35">
        <f t="shared" si="13"/>
        <v>0</v>
      </c>
      <c r="H24" s="36">
        <f t="shared" si="16"/>
        <v>0</v>
      </c>
    </row>
    <row r="25" spans="3:18" x14ac:dyDescent="0.25">
      <c r="E25" t="s">
        <v>24</v>
      </c>
    </row>
    <row r="30" spans="3:18" ht="23.25" x14ac:dyDescent="0.35">
      <c r="R30" s="30"/>
    </row>
    <row r="32" spans="3:18" x14ac:dyDescent="0.25">
      <c r="C32" s="31" t="str">
        <f>A6</f>
        <v>8а</v>
      </c>
      <c r="D32" s="32"/>
      <c r="E32" s="33">
        <f>L6</f>
        <v>1</v>
      </c>
      <c r="F32" s="39">
        <f>U6</f>
        <v>0.84615384615384615</v>
      </c>
      <c r="G32" s="35">
        <f>AD6</f>
        <v>0.93548387096774188</v>
      </c>
      <c r="H32" s="36">
        <f>AM6</f>
        <v>0.96666666666666667</v>
      </c>
    </row>
    <row r="33" spans="3:8" x14ac:dyDescent="0.25">
      <c r="C33" s="31" t="str">
        <f t="shared" ref="C33:C39" si="17">A7</f>
        <v>8б</v>
      </c>
      <c r="D33" s="32"/>
      <c r="E33" s="33">
        <f t="shared" ref="E33:E39" si="18">L7</f>
        <v>1</v>
      </c>
      <c r="F33" s="39">
        <f t="shared" ref="F33:F39" si="19">U7</f>
        <v>0.88</v>
      </c>
      <c r="G33" s="35">
        <f t="shared" ref="G33:G39" si="20">AD7</f>
        <v>0.9285714285714286</v>
      </c>
      <c r="H33" s="36">
        <f t="shared" ref="H33:H39" si="21">AM7</f>
        <v>0.96666666666666667</v>
      </c>
    </row>
    <row r="34" spans="3:8" x14ac:dyDescent="0.25">
      <c r="C34" s="31" t="str">
        <f t="shared" si="17"/>
        <v>8в</v>
      </c>
      <c r="D34" s="32"/>
      <c r="E34" s="33">
        <f t="shared" si="18"/>
        <v>1</v>
      </c>
      <c r="F34" s="39">
        <f t="shared" si="19"/>
        <v>0.88888888888888884</v>
      </c>
      <c r="G34" s="35">
        <f t="shared" si="20"/>
        <v>0.92592592592592593</v>
      </c>
      <c r="H34" s="36">
        <f t="shared" si="21"/>
        <v>1</v>
      </c>
    </row>
    <row r="35" spans="3:8" x14ac:dyDescent="0.25">
      <c r="C35" s="31" t="str">
        <f t="shared" si="17"/>
        <v>8г</v>
      </c>
      <c r="D35" s="32"/>
      <c r="E35" s="33">
        <f t="shared" si="18"/>
        <v>1</v>
      </c>
      <c r="F35" s="39">
        <f t="shared" si="19"/>
        <v>0.80769230769230771</v>
      </c>
      <c r="G35" s="35">
        <f t="shared" si="20"/>
        <v>0.8928571428571429</v>
      </c>
      <c r="H35" s="36">
        <f t="shared" si="21"/>
        <v>0.96551724137931039</v>
      </c>
    </row>
    <row r="36" spans="3:8" x14ac:dyDescent="0.25">
      <c r="C36" s="31" t="str">
        <f t="shared" si="17"/>
        <v>8д</v>
      </c>
      <c r="D36" s="32"/>
      <c r="E36" s="33">
        <f t="shared" si="18"/>
        <v>1</v>
      </c>
      <c r="F36" s="39">
        <f t="shared" si="19"/>
        <v>0.52</v>
      </c>
      <c r="G36" s="35">
        <f t="shared" si="20"/>
        <v>0.61538461538461542</v>
      </c>
      <c r="H36" s="36">
        <f t="shared" si="21"/>
        <v>0.86206896551724133</v>
      </c>
    </row>
    <row r="37" spans="3:8" x14ac:dyDescent="0.25">
      <c r="C37" s="31" t="str">
        <f t="shared" si="17"/>
        <v>8е</v>
      </c>
      <c r="D37" s="32"/>
      <c r="E37" s="33">
        <f t="shared" si="18"/>
        <v>1</v>
      </c>
      <c r="F37" s="39">
        <f t="shared" si="19"/>
        <v>0.77777777777777779</v>
      </c>
      <c r="G37" s="35">
        <f t="shared" si="20"/>
        <v>0.9</v>
      </c>
      <c r="H37" s="36">
        <f t="shared" si="21"/>
        <v>0.96666666666666667</v>
      </c>
    </row>
    <row r="38" spans="3:8" x14ac:dyDescent="0.25">
      <c r="C38" s="31">
        <f t="shared" si="17"/>
        <v>0</v>
      </c>
      <c r="D38" s="32"/>
      <c r="E38" s="33">
        <f t="shared" si="18"/>
        <v>0</v>
      </c>
      <c r="F38" s="39">
        <f t="shared" si="19"/>
        <v>0</v>
      </c>
      <c r="G38" s="35">
        <f t="shared" si="20"/>
        <v>0</v>
      </c>
      <c r="H38" s="36">
        <f t="shared" si="21"/>
        <v>0</v>
      </c>
    </row>
    <row r="39" spans="3:8" x14ac:dyDescent="0.25">
      <c r="C39" s="31">
        <f t="shared" si="17"/>
        <v>0</v>
      </c>
      <c r="D39" s="32"/>
      <c r="E39" s="33">
        <f t="shared" si="18"/>
        <v>0</v>
      </c>
      <c r="F39" s="39">
        <f t="shared" si="19"/>
        <v>0</v>
      </c>
      <c r="G39" s="35">
        <f t="shared" si="20"/>
        <v>0</v>
      </c>
      <c r="H39" s="36">
        <f t="shared" si="21"/>
        <v>0</v>
      </c>
    </row>
    <row r="46" spans="3:8" x14ac:dyDescent="0.25">
      <c r="C46" s="38" t="str">
        <f>C32</f>
        <v>8а</v>
      </c>
      <c r="D46" s="32"/>
      <c r="E46" s="33">
        <f>M6</f>
        <v>0</v>
      </c>
      <c r="F46" s="39">
        <f>V6</f>
        <v>0.15384615384615385</v>
      </c>
      <c r="G46" s="35">
        <f>AE6</f>
        <v>6.4516129032258063E-2</v>
      </c>
      <c r="H46" s="36">
        <f>AN6</f>
        <v>3.3333333333333333E-2</v>
      </c>
    </row>
    <row r="47" spans="3:8" x14ac:dyDescent="0.25">
      <c r="C47" s="38" t="str">
        <f t="shared" ref="C47:C53" si="22">C33</f>
        <v>8б</v>
      </c>
      <c r="D47" s="32"/>
      <c r="E47" s="33">
        <f t="shared" ref="E47:E53" si="23">M7</f>
        <v>0</v>
      </c>
      <c r="F47" s="39">
        <f t="shared" ref="F47:F53" si="24">V7</f>
        <v>0.12</v>
      </c>
      <c r="G47" s="35">
        <f t="shared" ref="G47:G53" si="25">AE7</f>
        <v>7.1428571428571425E-2</v>
      </c>
      <c r="H47" s="36">
        <f t="shared" ref="H47:H53" si="26">AN7</f>
        <v>3.3333333333333333E-2</v>
      </c>
    </row>
    <row r="48" spans="3:8" x14ac:dyDescent="0.25">
      <c r="C48" s="38" t="str">
        <f t="shared" si="22"/>
        <v>8в</v>
      </c>
      <c r="D48" s="32"/>
      <c r="E48" s="33">
        <f t="shared" si="23"/>
        <v>0</v>
      </c>
      <c r="F48" s="39">
        <f t="shared" si="24"/>
        <v>0.1111111111111111</v>
      </c>
      <c r="G48" s="35">
        <f t="shared" si="25"/>
        <v>7.407407407407407E-2</v>
      </c>
      <c r="H48" s="36">
        <f t="shared" si="26"/>
        <v>0</v>
      </c>
    </row>
    <row r="49" spans="3:8" x14ac:dyDescent="0.25">
      <c r="C49" s="38" t="str">
        <f t="shared" si="22"/>
        <v>8г</v>
      </c>
      <c r="D49" s="32"/>
      <c r="E49" s="33">
        <f t="shared" si="23"/>
        <v>0</v>
      </c>
      <c r="F49" s="39">
        <f t="shared" si="24"/>
        <v>0.19230769230769232</v>
      </c>
      <c r="G49" s="35">
        <f t="shared" si="25"/>
        <v>0.10714285714285714</v>
      </c>
      <c r="H49" s="36">
        <f t="shared" si="26"/>
        <v>3.4482758620689655E-2</v>
      </c>
    </row>
    <row r="50" spans="3:8" x14ac:dyDescent="0.25">
      <c r="C50" s="38" t="str">
        <f t="shared" si="22"/>
        <v>8д</v>
      </c>
      <c r="D50" s="32"/>
      <c r="E50" s="33">
        <f t="shared" si="23"/>
        <v>0</v>
      </c>
      <c r="F50" s="39">
        <f t="shared" si="24"/>
        <v>0.48</v>
      </c>
      <c r="G50" s="35">
        <f t="shared" si="25"/>
        <v>0.38461538461538464</v>
      </c>
      <c r="H50" s="36">
        <f t="shared" si="26"/>
        <v>0.13793103448275862</v>
      </c>
    </row>
    <row r="51" spans="3:8" x14ac:dyDescent="0.25">
      <c r="C51" s="38" t="str">
        <f t="shared" si="22"/>
        <v>8е</v>
      </c>
      <c r="D51" s="32"/>
      <c r="E51" s="33">
        <f t="shared" si="23"/>
        <v>0</v>
      </c>
      <c r="F51" s="39">
        <f t="shared" si="24"/>
        <v>0.22222222222222221</v>
      </c>
      <c r="G51" s="35">
        <f t="shared" si="25"/>
        <v>0.1</v>
      </c>
      <c r="H51" s="36">
        <f t="shared" si="26"/>
        <v>3.3333333333333333E-2</v>
      </c>
    </row>
    <row r="52" spans="3:8" x14ac:dyDescent="0.25">
      <c r="C52" s="38">
        <f t="shared" si="22"/>
        <v>0</v>
      </c>
      <c r="D52" s="32"/>
      <c r="E52" s="33">
        <f t="shared" si="23"/>
        <v>0</v>
      </c>
      <c r="F52" s="39">
        <f t="shared" si="24"/>
        <v>0</v>
      </c>
      <c r="G52" s="35">
        <f t="shared" si="25"/>
        <v>0</v>
      </c>
      <c r="H52" s="36">
        <f t="shared" si="26"/>
        <v>0</v>
      </c>
    </row>
    <row r="53" spans="3:8" x14ac:dyDescent="0.25">
      <c r="C53" s="38">
        <f t="shared" si="22"/>
        <v>0</v>
      </c>
      <c r="D53" s="32"/>
      <c r="E53" s="33">
        <f t="shared" si="23"/>
        <v>0</v>
      </c>
      <c r="F53" s="39">
        <f t="shared" si="24"/>
        <v>0</v>
      </c>
      <c r="G53" s="35">
        <f t="shared" si="25"/>
        <v>0</v>
      </c>
      <c r="H53" s="36">
        <f t="shared" si="26"/>
        <v>0</v>
      </c>
    </row>
  </sheetData>
  <mergeCells count="61">
    <mergeCell ref="A2:AB2"/>
    <mergeCell ref="D3:G3"/>
    <mergeCell ref="H3:J3"/>
    <mergeCell ref="D4:M4"/>
    <mergeCell ref="N4:V4"/>
    <mergeCell ref="W4:AE4"/>
    <mergeCell ref="AF6:AG6"/>
    <mergeCell ref="AF4:AN4"/>
    <mergeCell ref="A5:B5"/>
    <mergeCell ref="C5:D5"/>
    <mergeCell ref="E5:F5"/>
    <mergeCell ref="N5:O5"/>
    <mergeCell ref="W5:X5"/>
    <mergeCell ref="AF5:AG5"/>
    <mergeCell ref="A6:B6"/>
    <mergeCell ref="C6:D6"/>
    <mergeCell ref="E6:F6"/>
    <mergeCell ref="N6:O6"/>
    <mergeCell ref="W6:X6"/>
    <mergeCell ref="AF8:AG8"/>
    <mergeCell ref="A7:B7"/>
    <mergeCell ref="C7:D7"/>
    <mergeCell ref="E7:F7"/>
    <mergeCell ref="N7:O7"/>
    <mergeCell ref="W7:X7"/>
    <mergeCell ref="AF7:AG7"/>
    <mergeCell ref="A8:B8"/>
    <mergeCell ref="C8:D8"/>
    <mergeCell ref="E8:F8"/>
    <mergeCell ref="N8:O8"/>
    <mergeCell ref="W8:X8"/>
    <mergeCell ref="W9:X9"/>
    <mergeCell ref="AF9:AG9"/>
    <mergeCell ref="A10:B10"/>
    <mergeCell ref="C10:D10"/>
    <mergeCell ref="E10:F10"/>
    <mergeCell ref="N10:O10"/>
    <mergeCell ref="W10:X10"/>
    <mergeCell ref="AF10:AG10"/>
    <mergeCell ref="A11:B11"/>
    <mergeCell ref="C11:D11"/>
    <mergeCell ref="E11:F11"/>
    <mergeCell ref="N11:O11"/>
    <mergeCell ref="W11:X11"/>
    <mergeCell ref="AF11:AG11"/>
    <mergeCell ref="W13:X13"/>
    <mergeCell ref="AF13:AG13"/>
    <mergeCell ref="A12:B12"/>
    <mergeCell ref="C12:D12"/>
    <mergeCell ref="E12:F12"/>
    <mergeCell ref="N12:O12"/>
    <mergeCell ref="W12:X12"/>
    <mergeCell ref="AF12:AG12"/>
    <mergeCell ref="C9:D9"/>
    <mergeCell ref="A13:B13"/>
    <mergeCell ref="C13:D13"/>
    <mergeCell ref="E13:F13"/>
    <mergeCell ref="N13:O13"/>
    <mergeCell ref="A9:B9"/>
    <mergeCell ref="E9:F9"/>
    <mergeCell ref="N9:O9"/>
  </mergeCells>
  <conditionalFormatting sqref="L6:L13">
    <cfRule type="cellIs" dxfId="9" priority="4" operator="lessThan">
      <formula>0.5</formula>
    </cfRule>
  </conditionalFormatting>
  <conditionalFormatting sqref="AM6:AM13">
    <cfRule type="cellIs" dxfId="8" priority="1" operator="lessThan">
      <formula>0.5</formula>
    </cfRule>
  </conditionalFormatting>
  <conditionalFormatting sqref="U6:U14">
    <cfRule type="cellIs" dxfId="7" priority="3" operator="lessThan">
      <formula>0.5</formula>
    </cfRule>
  </conditionalFormatting>
  <conditionalFormatting sqref="AD6:AD13">
    <cfRule type="cellIs" dxfId="6" priority="2" operator="lessThan">
      <formula>0.5</formula>
    </cfRule>
  </conditionalFormatting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3"/>
  <sheetViews>
    <sheetView tabSelected="1" topLeftCell="A22" workbookViewId="0">
      <selection activeCell="H57" sqref="H57"/>
    </sheetView>
  </sheetViews>
  <sheetFormatPr defaultRowHeight="15" x14ac:dyDescent="0.25"/>
  <sheetData>
    <row r="1" spans="1:40" ht="16.5" thickBo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1" thickBot="1" x14ac:dyDescent="0.35">
      <c r="A2" s="41" t="s">
        <v>12</v>
      </c>
      <c r="B2" s="42"/>
      <c r="C2" s="42"/>
      <c r="D2" s="43"/>
      <c r="E2" s="43"/>
      <c r="F2" s="43"/>
      <c r="G2" s="43"/>
      <c r="H2" s="42"/>
      <c r="I2" s="42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4"/>
    </row>
    <row r="3" spans="1:40" ht="21" x14ac:dyDescent="0.35">
      <c r="B3" s="12" t="s">
        <v>13</v>
      </c>
      <c r="C3" s="9"/>
      <c r="D3" s="45" t="s">
        <v>25</v>
      </c>
      <c r="E3" s="46"/>
      <c r="F3" s="46"/>
      <c r="G3" s="47"/>
      <c r="H3" s="48" t="s">
        <v>19</v>
      </c>
      <c r="I3" s="49"/>
      <c r="J3" s="49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4"/>
      <c r="AB3" s="15"/>
    </row>
    <row r="4" spans="1:40" ht="15.75" x14ac:dyDescent="0.25">
      <c r="A4" s="6" t="s">
        <v>0</v>
      </c>
      <c r="B4" s="5"/>
      <c r="C4" s="5"/>
      <c r="D4" s="61" t="s">
        <v>21</v>
      </c>
      <c r="E4" s="62"/>
      <c r="F4" s="62"/>
      <c r="G4" s="62"/>
      <c r="H4" s="62"/>
      <c r="I4" s="62"/>
      <c r="J4" s="62"/>
      <c r="K4" s="62"/>
      <c r="L4" s="62"/>
      <c r="M4" s="63"/>
      <c r="N4" s="64" t="s">
        <v>22</v>
      </c>
      <c r="O4" s="65"/>
      <c r="P4" s="65"/>
      <c r="Q4" s="65"/>
      <c r="R4" s="65"/>
      <c r="S4" s="65"/>
      <c r="T4" s="65"/>
      <c r="U4" s="65"/>
      <c r="V4" s="65"/>
      <c r="W4" s="66" t="s">
        <v>20</v>
      </c>
      <c r="X4" s="66"/>
      <c r="Y4" s="66"/>
      <c r="Z4" s="66"/>
      <c r="AA4" s="66"/>
      <c r="AB4" s="66"/>
      <c r="AC4" s="66"/>
      <c r="AD4" s="66"/>
      <c r="AE4" s="66"/>
      <c r="AF4" s="67" t="s">
        <v>23</v>
      </c>
      <c r="AG4" s="67"/>
      <c r="AH4" s="67"/>
      <c r="AI4" s="67"/>
      <c r="AJ4" s="67"/>
      <c r="AK4" s="67"/>
      <c r="AL4" s="67"/>
      <c r="AM4" s="67"/>
      <c r="AN4" s="67"/>
    </row>
    <row r="5" spans="1:40" ht="31.5" x14ac:dyDescent="0.25">
      <c r="A5" s="50" t="s">
        <v>1</v>
      </c>
      <c r="B5" s="51"/>
      <c r="C5" s="51" t="s">
        <v>2</v>
      </c>
      <c r="D5" s="51"/>
      <c r="E5" s="52" t="s">
        <v>10</v>
      </c>
      <c r="F5" s="52"/>
      <c r="G5" s="17">
        <v>5</v>
      </c>
      <c r="H5" s="17">
        <v>4</v>
      </c>
      <c r="I5" s="17">
        <v>3</v>
      </c>
      <c r="J5" s="17">
        <v>2</v>
      </c>
      <c r="K5" s="19" t="s">
        <v>8</v>
      </c>
      <c r="L5" s="19" t="s">
        <v>9</v>
      </c>
      <c r="M5" s="20" t="s">
        <v>11</v>
      </c>
      <c r="N5" s="52" t="s">
        <v>10</v>
      </c>
      <c r="O5" s="52"/>
      <c r="P5" s="8" t="s">
        <v>4</v>
      </c>
      <c r="Q5" s="22" t="s">
        <v>5</v>
      </c>
      <c r="R5" s="22" t="s">
        <v>6</v>
      </c>
      <c r="S5" s="22" t="s">
        <v>7</v>
      </c>
      <c r="T5" s="19" t="s">
        <v>8</v>
      </c>
      <c r="U5" s="19" t="s">
        <v>9</v>
      </c>
      <c r="V5" s="21" t="s">
        <v>11</v>
      </c>
      <c r="W5" s="52" t="s">
        <v>10</v>
      </c>
      <c r="X5" s="52"/>
      <c r="Y5" s="26">
        <v>5</v>
      </c>
      <c r="Z5" s="26">
        <v>4</v>
      </c>
      <c r="AA5" s="26">
        <v>3</v>
      </c>
      <c r="AB5" s="26">
        <v>2</v>
      </c>
      <c r="AC5" s="19" t="s">
        <v>8</v>
      </c>
      <c r="AD5" s="19" t="s">
        <v>9</v>
      </c>
      <c r="AE5" s="21" t="s">
        <v>11</v>
      </c>
      <c r="AF5" s="60" t="s">
        <v>10</v>
      </c>
      <c r="AG5" s="60"/>
      <c r="AH5" s="24">
        <v>5</v>
      </c>
      <c r="AI5" s="24">
        <v>4</v>
      </c>
      <c r="AJ5" s="24">
        <v>3</v>
      </c>
      <c r="AK5" s="24">
        <v>2</v>
      </c>
      <c r="AL5" s="19" t="s">
        <v>8</v>
      </c>
      <c r="AM5" s="19" t="s">
        <v>9</v>
      </c>
      <c r="AN5" s="21" t="s">
        <v>11</v>
      </c>
    </row>
    <row r="6" spans="1:40" ht="18.75" x14ac:dyDescent="0.3">
      <c r="A6" s="58" t="s">
        <v>46</v>
      </c>
      <c r="B6" s="58"/>
      <c r="C6" s="55">
        <v>34</v>
      </c>
      <c r="D6" s="55"/>
      <c r="E6" s="59">
        <v>31</v>
      </c>
      <c r="F6" s="59"/>
      <c r="G6" s="28">
        <v>6</v>
      </c>
      <c r="H6" s="28">
        <v>15</v>
      </c>
      <c r="I6" s="28">
        <v>10</v>
      </c>
      <c r="J6" s="28">
        <v>0</v>
      </c>
      <c r="K6" s="10">
        <f>(G6+H6)/E6</f>
        <v>0.67741935483870963</v>
      </c>
      <c r="L6" s="10">
        <f>(G6+H6+I6)/E6</f>
        <v>1</v>
      </c>
      <c r="M6" s="11">
        <f>J6/E6</f>
        <v>0</v>
      </c>
      <c r="N6" s="59">
        <v>31</v>
      </c>
      <c r="O6" s="59"/>
      <c r="P6" s="23">
        <v>0</v>
      </c>
      <c r="Q6" s="23">
        <v>0</v>
      </c>
      <c r="R6" s="23">
        <v>13</v>
      </c>
      <c r="S6" s="23">
        <v>18</v>
      </c>
      <c r="T6" s="10">
        <f>(P6+Q6)/N6</f>
        <v>0</v>
      </c>
      <c r="U6" s="10">
        <f>(P6+Q6+R6)/N6</f>
        <v>0.41935483870967744</v>
      </c>
      <c r="V6" s="11">
        <f>S6/N6</f>
        <v>0.58064516129032262</v>
      </c>
      <c r="W6" s="59">
        <v>29</v>
      </c>
      <c r="X6" s="59"/>
      <c r="Y6" s="27">
        <v>1</v>
      </c>
      <c r="Z6" s="27">
        <v>4</v>
      </c>
      <c r="AA6" s="27">
        <v>14</v>
      </c>
      <c r="AB6" s="27">
        <v>10</v>
      </c>
      <c r="AC6" s="10">
        <f>(Y6+Z6)/W6</f>
        <v>0.17241379310344829</v>
      </c>
      <c r="AD6" s="10">
        <f>(Y6+Z6+AA6)/W6</f>
        <v>0.65517241379310343</v>
      </c>
      <c r="AE6" s="11">
        <f>AB6/W6</f>
        <v>0.34482758620689657</v>
      </c>
      <c r="AF6" s="59">
        <v>32</v>
      </c>
      <c r="AG6" s="59"/>
      <c r="AH6" s="25">
        <v>3</v>
      </c>
      <c r="AI6" s="25">
        <v>10</v>
      </c>
      <c r="AJ6" s="25">
        <v>16</v>
      </c>
      <c r="AK6" s="25">
        <v>3</v>
      </c>
      <c r="AL6" s="10">
        <f>(AH6+AI6)/AF6</f>
        <v>0.40625</v>
      </c>
      <c r="AM6" s="10">
        <f>(AH6+AI6+AJ6)/AF6</f>
        <v>0.90625</v>
      </c>
      <c r="AN6" s="11">
        <f>AK6/AF6</f>
        <v>9.375E-2</v>
      </c>
    </row>
    <row r="7" spans="1:40" ht="18.75" x14ac:dyDescent="0.3">
      <c r="A7" s="58" t="s">
        <v>47</v>
      </c>
      <c r="B7" s="58"/>
      <c r="C7" s="55">
        <v>34</v>
      </c>
      <c r="D7" s="55"/>
      <c r="E7" s="59">
        <v>32</v>
      </c>
      <c r="F7" s="59"/>
      <c r="G7" s="28">
        <v>5</v>
      </c>
      <c r="H7" s="28">
        <v>21</v>
      </c>
      <c r="I7" s="28">
        <v>6</v>
      </c>
      <c r="J7" s="28">
        <v>0</v>
      </c>
      <c r="K7" s="10">
        <f t="shared" ref="K7:K13" si="0">(G7+H7)/E7</f>
        <v>0.8125</v>
      </c>
      <c r="L7" s="10">
        <f t="shared" ref="L7:L13" si="1">(G7+H7+I7)/E7</f>
        <v>1</v>
      </c>
      <c r="M7" s="11">
        <f t="shared" ref="M7:M13" si="2">J7/E7</f>
        <v>0</v>
      </c>
      <c r="N7" s="59">
        <v>32</v>
      </c>
      <c r="O7" s="59"/>
      <c r="P7" s="23">
        <v>0</v>
      </c>
      <c r="Q7" s="23">
        <v>1</v>
      </c>
      <c r="R7" s="23">
        <v>21</v>
      </c>
      <c r="S7" s="23">
        <v>10</v>
      </c>
      <c r="T7" s="10">
        <f t="shared" ref="T7:T13" si="3">(P7+Q7)/N7</f>
        <v>3.125E-2</v>
      </c>
      <c r="U7" s="10">
        <f t="shared" ref="U7:U13" si="4">(P7+Q7+R7)/N7</f>
        <v>0.6875</v>
      </c>
      <c r="V7" s="11">
        <f t="shared" ref="V7:V13" si="5">S7/N7</f>
        <v>0.3125</v>
      </c>
      <c r="W7" s="59">
        <v>28</v>
      </c>
      <c r="X7" s="59"/>
      <c r="Y7" s="27">
        <v>2</v>
      </c>
      <c r="Z7" s="27">
        <v>5</v>
      </c>
      <c r="AA7" s="27">
        <v>13</v>
      </c>
      <c r="AB7" s="27">
        <v>8</v>
      </c>
      <c r="AC7" s="10">
        <f t="shared" ref="AC7:AC10" si="6">(Y7+Z7)/W7</f>
        <v>0.25</v>
      </c>
      <c r="AD7" s="10">
        <f t="shared" ref="AD7:AD10" si="7">(Y7+Z7+AA7)/W7</f>
        <v>0.7142857142857143</v>
      </c>
      <c r="AE7" s="11">
        <f t="shared" ref="AE7:AE13" si="8">AB7/W7</f>
        <v>0.2857142857142857</v>
      </c>
      <c r="AF7" s="59">
        <v>33</v>
      </c>
      <c r="AG7" s="59"/>
      <c r="AH7" s="25">
        <v>3</v>
      </c>
      <c r="AI7" s="25">
        <v>11</v>
      </c>
      <c r="AJ7" s="25">
        <v>16</v>
      </c>
      <c r="AK7" s="25">
        <v>3</v>
      </c>
      <c r="AL7" s="10">
        <f t="shared" ref="AL7:AL10" si="9">(AH7+AI7)/AF7</f>
        <v>0.42424242424242425</v>
      </c>
      <c r="AM7" s="10">
        <f t="shared" ref="AM7:AM10" si="10">(AH7+AI7+AJ7)/AF7</f>
        <v>0.90909090909090906</v>
      </c>
      <c r="AN7" s="11">
        <f t="shared" ref="AN7:AN13" si="11">AK7/AF7</f>
        <v>9.0909090909090912E-2</v>
      </c>
    </row>
    <row r="8" spans="1:40" ht="18.75" x14ac:dyDescent="0.3">
      <c r="A8" s="53" t="s">
        <v>48</v>
      </c>
      <c r="B8" s="54"/>
      <c r="C8" s="55">
        <v>35</v>
      </c>
      <c r="D8" s="55"/>
      <c r="E8" s="56">
        <v>32</v>
      </c>
      <c r="F8" s="57"/>
      <c r="G8" s="28">
        <v>5</v>
      </c>
      <c r="H8" s="28">
        <v>17</v>
      </c>
      <c r="I8" s="28">
        <v>10</v>
      </c>
      <c r="J8" s="28">
        <v>0</v>
      </c>
      <c r="K8" s="10">
        <f t="shared" si="0"/>
        <v>0.6875</v>
      </c>
      <c r="L8" s="10">
        <f t="shared" si="1"/>
        <v>1</v>
      </c>
      <c r="M8" s="11">
        <f t="shared" si="2"/>
        <v>0</v>
      </c>
      <c r="N8" s="59">
        <v>32</v>
      </c>
      <c r="O8" s="59"/>
      <c r="P8" s="23">
        <v>0</v>
      </c>
      <c r="Q8" s="23">
        <v>0</v>
      </c>
      <c r="R8" s="23">
        <v>23</v>
      </c>
      <c r="S8" s="23">
        <v>9</v>
      </c>
      <c r="T8" s="10">
        <f t="shared" si="3"/>
        <v>0</v>
      </c>
      <c r="U8" s="10">
        <f t="shared" si="4"/>
        <v>0.71875</v>
      </c>
      <c r="V8" s="11">
        <f t="shared" si="5"/>
        <v>0.28125</v>
      </c>
      <c r="W8" s="56">
        <v>30</v>
      </c>
      <c r="X8" s="57"/>
      <c r="Y8" s="27">
        <v>2</v>
      </c>
      <c r="Z8" s="27">
        <v>5</v>
      </c>
      <c r="AA8" s="27">
        <v>15</v>
      </c>
      <c r="AB8" s="27">
        <v>8</v>
      </c>
      <c r="AC8" s="10">
        <f t="shared" si="6"/>
        <v>0.23333333333333334</v>
      </c>
      <c r="AD8" s="10">
        <f t="shared" si="7"/>
        <v>0.73333333333333328</v>
      </c>
      <c r="AE8" s="11">
        <f t="shared" si="8"/>
        <v>0.26666666666666666</v>
      </c>
      <c r="AF8" s="56">
        <v>33</v>
      </c>
      <c r="AG8" s="57"/>
      <c r="AH8" s="25">
        <v>2</v>
      </c>
      <c r="AI8" s="25">
        <v>10</v>
      </c>
      <c r="AJ8" s="25">
        <v>17</v>
      </c>
      <c r="AK8" s="25">
        <v>4</v>
      </c>
      <c r="AL8" s="10">
        <f t="shared" si="9"/>
        <v>0.36363636363636365</v>
      </c>
      <c r="AM8" s="10">
        <f t="shared" si="10"/>
        <v>0.87878787878787878</v>
      </c>
      <c r="AN8" s="11">
        <f t="shared" si="11"/>
        <v>0.12121212121212122</v>
      </c>
    </row>
    <row r="9" spans="1:40" ht="18.75" x14ac:dyDescent="0.3">
      <c r="A9" s="53" t="s">
        <v>49</v>
      </c>
      <c r="B9" s="54"/>
      <c r="C9" s="68">
        <v>33</v>
      </c>
      <c r="D9" s="69"/>
      <c r="E9" s="56">
        <v>30</v>
      </c>
      <c r="F9" s="57"/>
      <c r="G9" s="40">
        <v>0</v>
      </c>
      <c r="H9" s="40">
        <v>11</v>
      </c>
      <c r="I9" s="40">
        <v>19</v>
      </c>
      <c r="J9" s="40">
        <v>0</v>
      </c>
      <c r="K9" s="10">
        <f t="shared" si="0"/>
        <v>0.36666666666666664</v>
      </c>
      <c r="L9" s="10">
        <f t="shared" si="1"/>
        <v>1</v>
      </c>
      <c r="M9" s="11">
        <f t="shared" si="2"/>
        <v>0</v>
      </c>
      <c r="N9" s="59">
        <v>30</v>
      </c>
      <c r="O9" s="59"/>
      <c r="P9" s="23">
        <v>0</v>
      </c>
      <c r="Q9" s="23">
        <v>3</v>
      </c>
      <c r="R9" s="23">
        <v>11</v>
      </c>
      <c r="S9" s="23">
        <v>16</v>
      </c>
      <c r="T9" s="10">
        <f t="shared" si="3"/>
        <v>0.1</v>
      </c>
      <c r="U9" s="10">
        <f t="shared" si="4"/>
        <v>0.46666666666666667</v>
      </c>
      <c r="V9" s="11">
        <f t="shared" si="5"/>
        <v>0.53333333333333333</v>
      </c>
      <c r="W9" s="59">
        <v>29</v>
      </c>
      <c r="X9" s="59"/>
      <c r="Y9" s="27">
        <v>0</v>
      </c>
      <c r="Z9" s="27">
        <v>5</v>
      </c>
      <c r="AA9" s="27">
        <v>14</v>
      </c>
      <c r="AB9" s="27">
        <v>10</v>
      </c>
      <c r="AC9" s="10">
        <f t="shared" si="6"/>
        <v>0.17241379310344829</v>
      </c>
      <c r="AD9" s="10">
        <f t="shared" si="7"/>
        <v>0.65517241379310343</v>
      </c>
      <c r="AE9" s="11">
        <f t="shared" si="8"/>
        <v>0.34482758620689657</v>
      </c>
      <c r="AF9" s="59">
        <v>30</v>
      </c>
      <c r="AG9" s="59"/>
      <c r="AH9" s="25">
        <v>1</v>
      </c>
      <c r="AI9" s="25">
        <v>6</v>
      </c>
      <c r="AJ9" s="25">
        <v>17</v>
      </c>
      <c r="AK9" s="25">
        <v>6</v>
      </c>
      <c r="AL9" s="10">
        <f t="shared" si="9"/>
        <v>0.23333333333333334</v>
      </c>
      <c r="AM9" s="10">
        <f t="shared" si="10"/>
        <v>0.8</v>
      </c>
      <c r="AN9" s="11">
        <f t="shared" si="11"/>
        <v>0.2</v>
      </c>
    </row>
    <row r="10" spans="1:40" ht="18.75" x14ac:dyDescent="0.3">
      <c r="A10" s="58" t="s">
        <v>50</v>
      </c>
      <c r="B10" s="58"/>
      <c r="C10" s="55">
        <v>25</v>
      </c>
      <c r="D10" s="55"/>
      <c r="E10" s="56">
        <v>23</v>
      </c>
      <c r="F10" s="57"/>
      <c r="G10" s="40">
        <v>3</v>
      </c>
      <c r="H10" s="40">
        <v>18</v>
      </c>
      <c r="I10" s="40">
        <v>2</v>
      </c>
      <c r="J10" s="40">
        <v>0</v>
      </c>
      <c r="K10" s="10">
        <f t="shared" si="0"/>
        <v>0.91304347826086951</v>
      </c>
      <c r="L10" s="10">
        <f t="shared" si="1"/>
        <v>1</v>
      </c>
      <c r="M10" s="11">
        <f t="shared" si="2"/>
        <v>0</v>
      </c>
      <c r="N10" s="59">
        <v>23</v>
      </c>
      <c r="O10" s="59"/>
      <c r="P10" s="23">
        <v>0</v>
      </c>
      <c r="Q10" s="23">
        <v>5</v>
      </c>
      <c r="R10" s="23">
        <v>18</v>
      </c>
      <c r="S10" s="23">
        <v>0</v>
      </c>
      <c r="T10" s="10">
        <f t="shared" si="3"/>
        <v>0.21739130434782608</v>
      </c>
      <c r="U10" s="10">
        <f t="shared" si="4"/>
        <v>1</v>
      </c>
      <c r="V10" s="11">
        <f t="shared" si="5"/>
        <v>0</v>
      </c>
      <c r="W10" s="59">
        <v>22</v>
      </c>
      <c r="X10" s="59"/>
      <c r="Y10" s="27">
        <v>2</v>
      </c>
      <c r="Z10" s="27">
        <v>7</v>
      </c>
      <c r="AA10" s="27">
        <v>13</v>
      </c>
      <c r="AB10" s="27">
        <v>0</v>
      </c>
      <c r="AC10" s="10">
        <f t="shared" si="6"/>
        <v>0.40909090909090912</v>
      </c>
      <c r="AD10" s="10">
        <f t="shared" si="7"/>
        <v>1</v>
      </c>
      <c r="AE10" s="11">
        <f t="shared" si="8"/>
        <v>0</v>
      </c>
      <c r="AF10" s="59">
        <v>24</v>
      </c>
      <c r="AG10" s="59"/>
      <c r="AH10" s="25">
        <v>4</v>
      </c>
      <c r="AI10" s="25">
        <v>10</v>
      </c>
      <c r="AJ10" s="25">
        <v>10</v>
      </c>
      <c r="AK10" s="25">
        <v>0</v>
      </c>
      <c r="AL10" s="10">
        <f t="shared" si="9"/>
        <v>0.58333333333333337</v>
      </c>
      <c r="AM10" s="10">
        <f t="shared" si="10"/>
        <v>1</v>
      </c>
      <c r="AN10" s="11">
        <f t="shared" si="11"/>
        <v>0</v>
      </c>
    </row>
    <row r="11" spans="1:40" ht="18.75" x14ac:dyDescent="0.3">
      <c r="A11" s="58"/>
      <c r="B11" s="58"/>
      <c r="C11" s="55"/>
      <c r="D11" s="55"/>
      <c r="E11" s="56"/>
      <c r="F11" s="57"/>
      <c r="G11" s="18"/>
      <c r="H11" s="18"/>
      <c r="I11" s="18"/>
      <c r="J11" s="18"/>
      <c r="K11" s="10"/>
      <c r="L11" s="10"/>
      <c r="M11" s="11"/>
      <c r="N11" s="59"/>
      <c r="O11" s="59"/>
      <c r="P11" s="23"/>
      <c r="Q11" s="23"/>
      <c r="R11" s="23"/>
      <c r="S11" s="23"/>
      <c r="T11" s="10"/>
      <c r="U11" s="10"/>
      <c r="V11" s="11"/>
      <c r="W11" s="59"/>
      <c r="X11" s="59"/>
      <c r="Y11" s="27"/>
      <c r="Z11" s="27"/>
      <c r="AA11" s="27"/>
      <c r="AB11" s="27"/>
      <c r="AC11" s="10"/>
      <c r="AD11" s="10"/>
      <c r="AE11" s="11"/>
      <c r="AF11" s="59"/>
      <c r="AG11" s="59"/>
      <c r="AH11" s="25"/>
      <c r="AI11" s="25"/>
      <c r="AJ11" s="25"/>
      <c r="AK11" s="25"/>
      <c r="AL11" s="10"/>
      <c r="AM11" s="10"/>
      <c r="AN11" s="11"/>
    </row>
    <row r="12" spans="1:40" ht="18.75" x14ac:dyDescent="0.3">
      <c r="A12" s="53"/>
      <c r="B12" s="54"/>
      <c r="C12" s="55"/>
      <c r="D12" s="55"/>
      <c r="E12" s="56"/>
      <c r="F12" s="57"/>
      <c r="G12" s="18"/>
      <c r="H12" s="18"/>
      <c r="I12" s="18"/>
      <c r="J12" s="18"/>
      <c r="K12" s="10"/>
      <c r="L12" s="10"/>
      <c r="M12" s="11"/>
      <c r="N12" s="59"/>
      <c r="O12" s="59"/>
      <c r="P12" s="23"/>
      <c r="Q12" s="23"/>
      <c r="R12" s="23"/>
      <c r="S12" s="23"/>
      <c r="T12" s="10"/>
      <c r="U12" s="10"/>
      <c r="V12" s="11"/>
      <c r="W12" s="59"/>
      <c r="X12" s="59"/>
      <c r="Y12" s="27"/>
      <c r="Z12" s="27"/>
      <c r="AA12" s="27"/>
      <c r="AB12" s="27"/>
      <c r="AC12" s="10"/>
      <c r="AD12" s="10"/>
      <c r="AE12" s="11"/>
      <c r="AF12" s="59"/>
      <c r="AG12" s="59"/>
      <c r="AH12" s="25"/>
      <c r="AI12" s="25"/>
      <c r="AJ12" s="25"/>
      <c r="AK12" s="25"/>
      <c r="AL12" s="10"/>
      <c r="AM12" s="10"/>
      <c r="AN12" s="11"/>
    </row>
    <row r="13" spans="1:40" ht="18.75" x14ac:dyDescent="0.3">
      <c r="A13" s="53"/>
      <c r="B13" s="54"/>
      <c r="C13" s="55"/>
      <c r="D13" s="55"/>
      <c r="E13" s="56"/>
      <c r="F13" s="57"/>
      <c r="G13" s="18"/>
      <c r="H13" s="18"/>
      <c r="I13" s="18"/>
      <c r="J13" s="18"/>
      <c r="K13" s="10"/>
      <c r="L13" s="10"/>
      <c r="M13" s="11"/>
      <c r="N13" s="59"/>
      <c r="O13" s="59"/>
      <c r="P13" s="23"/>
      <c r="Q13" s="23"/>
      <c r="R13" s="23"/>
      <c r="S13" s="23"/>
      <c r="T13" s="10"/>
      <c r="U13" s="10"/>
      <c r="V13" s="11"/>
      <c r="W13" s="59"/>
      <c r="X13" s="59"/>
      <c r="Y13" s="27"/>
      <c r="Z13" s="27"/>
      <c r="AA13" s="27"/>
      <c r="AB13" s="27"/>
      <c r="AC13" s="10"/>
      <c r="AD13" s="10"/>
      <c r="AE13" s="11"/>
      <c r="AF13" s="59"/>
      <c r="AG13" s="59"/>
      <c r="AH13" s="25"/>
      <c r="AI13" s="25"/>
      <c r="AJ13" s="25"/>
      <c r="AK13" s="25"/>
      <c r="AL13" s="10"/>
      <c r="AM13" s="10"/>
      <c r="AN13" s="11"/>
    </row>
    <row r="14" spans="1:40" ht="18.75" x14ac:dyDescent="0.25">
      <c r="U14" s="29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 spans="1:40" x14ac:dyDescent="0.25"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</row>
    <row r="16" spans="1:40" x14ac:dyDescent="0.25">
      <c r="E16" s="37"/>
      <c r="F16" s="37"/>
      <c r="G16" s="37"/>
      <c r="H16" s="37"/>
    </row>
    <row r="17" spans="3:18" x14ac:dyDescent="0.25">
      <c r="C17" s="31" t="str">
        <f>A6</f>
        <v>9а</v>
      </c>
      <c r="D17" s="32"/>
      <c r="E17" s="33">
        <f>K6</f>
        <v>0.67741935483870963</v>
      </c>
      <c r="F17" s="34">
        <f t="shared" ref="F17:F24" si="12">T6</f>
        <v>0</v>
      </c>
      <c r="G17" s="35">
        <f t="shared" ref="G17:G24" si="13">AC6</f>
        <v>0.17241379310344829</v>
      </c>
      <c r="H17" s="36">
        <f>AL6</f>
        <v>0.40625</v>
      </c>
    </row>
    <row r="18" spans="3:18" x14ac:dyDescent="0.25">
      <c r="C18" s="31" t="str">
        <f t="shared" ref="C18:C24" si="14">A7</f>
        <v>9б</v>
      </c>
      <c r="D18" s="32"/>
      <c r="E18" s="33">
        <f t="shared" ref="E18:E24" si="15">K7</f>
        <v>0.8125</v>
      </c>
      <c r="F18" s="34">
        <f t="shared" si="12"/>
        <v>3.125E-2</v>
      </c>
      <c r="G18" s="35">
        <f t="shared" si="13"/>
        <v>0.25</v>
      </c>
      <c r="H18" s="36">
        <f t="shared" ref="H18:H24" si="16">AL7</f>
        <v>0.42424242424242425</v>
      </c>
    </row>
    <row r="19" spans="3:18" x14ac:dyDescent="0.25">
      <c r="C19" s="31" t="str">
        <f t="shared" si="14"/>
        <v>9в</v>
      </c>
      <c r="D19" s="32"/>
      <c r="E19" s="33">
        <f t="shared" si="15"/>
        <v>0.6875</v>
      </c>
      <c r="F19" s="34">
        <f t="shared" si="12"/>
        <v>0</v>
      </c>
      <c r="G19" s="35">
        <f t="shared" si="13"/>
        <v>0.23333333333333334</v>
      </c>
      <c r="H19" s="36">
        <f t="shared" si="16"/>
        <v>0.36363636363636365</v>
      </c>
    </row>
    <row r="20" spans="3:18" x14ac:dyDescent="0.25">
      <c r="C20" s="31" t="str">
        <f t="shared" si="14"/>
        <v>9г</v>
      </c>
      <c r="D20" s="32"/>
      <c r="E20" s="33">
        <f t="shared" si="15"/>
        <v>0.36666666666666664</v>
      </c>
      <c r="F20" s="34">
        <f t="shared" si="12"/>
        <v>0.1</v>
      </c>
      <c r="G20" s="35">
        <f t="shared" si="13"/>
        <v>0.17241379310344829</v>
      </c>
      <c r="H20" s="36">
        <f t="shared" si="16"/>
        <v>0.23333333333333334</v>
      </c>
    </row>
    <row r="21" spans="3:18" x14ac:dyDescent="0.25">
      <c r="C21" s="31" t="str">
        <f t="shared" si="14"/>
        <v>9д</v>
      </c>
      <c r="D21" s="32"/>
      <c r="E21" s="33">
        <f t="shared" si="15"/>
        <v>0.91304347826086951</v>
      </c>
      <c r="F21" s="34">
        <f t="shared" si="12"/>
        <v>0.21739130434782608</v>
      </c>
      <c r="G21" s="35">
        <f t="shared" si="13"/>
        <v>0.40909090909090912</v>
      </c>
      <c r="H21" s="36">
        <f t="shared" si="16"/>
        <v>0.58333333333333337</v>
      </c>
    </row>
    <row r="22" spans="3:18" x14ac:dyDescent="0.25">
      <c r="C22" s="31">
        <f t="shared" si="14"/>
        <v>0</v>
      </c>
      <c r="D22" s="32"/>
      <c r="E22" s="33">
        <f t="shared" si="15"/>
        <v>0</v>
      </c>
      <c r="F22" s="34">
        <f t="shared" si="12"/>
        <v>0</v>
      </c>
      <c r="G22" s="35">
        <f t="shared" si="13"/>
        <v>0</v>
      </c>
      <c r="H22" s="36">
        <f t="shared" si="16"/>
        <v>0</v>
      </c>
    </row>
    <row r="23" spans="3:18" x14ac:dyDescent="0.25">
      <c r="C23" s="31">
        <f t="shared" si="14"/>
        <v>0</v>
      </c>
      <c r="D23" s="32"/>
      <c r="E23" s="33">
        <f t="shared" si="15"/>
        <v>0</v>
      </c>
      <c r="F23" s="34">
        <f t="shared" si="12"/>
        <v>0</v>
      </c>
      <c r="G23" s="35">
        <f t="shared" si="13"/>
        <v>0</v>
      </c>
      <c r="H23" s="36">
        <f t="shared" si="16"/>
        <v>0</v>
      </c>
    </row>
    <row r="24" spans="3:18" x14ac:dyDescent="0.25">
      <c r="C24" s="31">
        <f t="shared" si="14"/>
        <v>0</v>
      </c>
      <c r="D24" s="32"/>
      <c r="E24" s="33">
        <f t="shared" si="15"/>
        <v>0</v>
      </c>
      <c r="F24" s="34">
        <f t="shared" si="12"/>
        <v>0</v>
      </c>
      <c r="G24" s="35">
        <f t="shared" si="13"/>
        <v>0</v>
      </c>
      <c r="H24" s="36">
        <f t="shared" si="16"/>
        <v>0</v>
      </c>
    </row>
    <row r="25" spans="3:18" x14ac:dyDescent="0.25">
      <c r="E25" t="s">
        <v>24</v>
      </c>
    </row>
    <row r="30" spans="3:18" ht="23.25" x14ac:dyDescent="0.35">
      <c r="R30" s="30"/>
    </row>
    <row r="32" spans="3:18" x14ac:dyDescent="0.25">
      <c r="C32" s="31" t="str">
        <f>A6</f>
        <v>9а</v>
      </c>
      <c r="D32" s="32"/>
      <c r="E32" s="33">
        <f>L6</f>
        <v>1</v>
      </c>
      <c r="F32" s="39">
        <f>U6</f>
        <v>0.41935483870967744</v>
      </c>
      <c r="G32" s="35">
        <f>AD6</f>
        <v>0.65517241379310343</v>
      </c>
      <c r="H32" s="36">
        <f>AM6</f>
        <v>0.90625</v>
      </c>
    </row>
    <row r="33" spans="3:8" x14ac:dyDescent="0.25">
      <c r="C33" s="31" t="str">
        <f t="shared" ref="C33:C39" si="17">A7</f>
        <v>9б</v>
      </c>
      <c r="D33" s="32"/>
      <c r="E33" s="33">
        <f t="shared" ref="E33:E39" si="18">L7</f>
        <v>1</v>
      </c>
      <c r="F33" s="39">
        <f t="shared" ref="F33:F39" si="19">U7</f>
        <v>0.6875</v>
      </c>
      <c r="G33" s="35">
        <f t="shared" ref="G33:G39" si="20">AD7</f>
        <v>0.7142857142857143</v>
      </c>
      <c r="H33" s="36">
        <f t="shared" ref="H33:H39" si="21">AM7</f>
        <v>0.90909090909090906</v>
      </c>
    </row>
    <row r="34" spans="3:8" x14ac:dyDescent="0.25">
      <c r="C34" s="31" t="str">
        <f t="shared" si="17"/>
        <v>9в</v>
      </c>
      <c r="D34" s="32"/>
      <c r="E34" s="33">
        <f t="shared" si="18"/>
        <v>1</v>
      </c>
      <c r="F34" s="39">
        <f t="shared" si="19"/>
        <v>0.71875</v>
      </c>
      <c r="G34" s="35">
        <f t="shared" si="20"/>
        <v>0.73333333333333328</v>
      </c>
      <c r="H34" s="36">
        <f t="shared" si="21"/>
        <v>0.87878787878787878</v>
      </c>
    </row>
    <row r="35" spans="3:8" x14ac:dyDescent="0.25">
      <c r="C35" s="31" t="str">
        <f t="shared" si="17"/>
        <v>9г</v>
      </c>
      <c r="D35" s="32"/>
      <c r="E35" s="33">
        <f t="shared" si="18"/>
        <v>1</v>
      </c>
      <c r="F35" s="39">
        <f t="shared" si="19"/>
        <v>0.46666666666666667</v>
      </c>
      <c r="G35" s="35">
        <f t="shared" si="20"/>
        <v>0.65517241379310343</v>
      </c>
      <c r="H35" s="36">
        <f t="shared" si="21"/>
        <v>0.8</v>
      </c>
    </row>
    <row r="36" spans="3:8" x14ac:dyDescent="0.25">
      <c r="C36" s="31" t="str">
        <f t="shared" si="17"/>
        <v>9д</v>
      </c>
      <c r="D36" s="32"/>
      <c r="E36" s="33">
        <f t="shared" si="18"/>
        <v>1</v>
      </c>
      <c r="F36" s="39">
        <f t="shared" si="19"/>
        <v>1</v>
      </c>
      <c r="G36" s="35">
        <f t="shared" si="20"/>
        <v>1</v>
      </c>
      <c r="H36" s="36">
        <f t="shared" si="21"/>
        <v>1</v>
      </c>
    </row>
    <row r="37" spans="3:8" x14ac:dyDescent="0.25">
      <c r="C37" s="31">
        <f t="shared" si="17"/>
        <v>0</v>
      </c>
      <c r="D37" s="32"/>
      <c r="E37" s="33">
        <f t="shared" si="18"/>
        <v>0</v>
      </c>
      <c r="F37" s="39">
        <f t="shared" si="19"/>
        <v>0</v>
      </c>
      <c r="G37" s="35">
        <f t="shared" si="20"/>
        <v>0</v>
      </c>
      <c r="H37" s="36">
        <f t="shared" si="21"/>
        <v>0</v>
      </c>
    </row>
    <row r="38" spans="3:8" x14ac:dyDescent="0.25">
      <c r="C38" s="31">
        <f t="shared" si="17"/>
        <v>0</v>
      </c>
      <c r="D38" s="32"/>
      <c r="E38" s="33">
        <f t="shared" si="18"/>
        <v>0</v>
      </c>
      <c r="F38" s="39">
        <f t="shared" si="19"/>
        <v>0</v>
      </c>
      <c r="G38" s="35">
        <f t="shared" si="20"/>
        <v>0</v>
      </c>
      <c r="H38" s="36">
        <f t="shared" si="21"/>
        <v>0</v>
      </c>
    </row>
    <row r="39" spans="3:8" x14ac:dyDescent="0.25">
      <c r="C39" s="31">
        <f t="shared" si="17"/>
        <v>0</v>
      </c>
      <c r="D39" s="32"/>
      <c r="E39" s="33">
        <f t="shared" si="18"/>
        <v>0</v>
      </c>
      <c r="F39" s="39">
        <f t="shared" si="19"/>
        <v>0</v>
      </c>
      <c r="G39" s="35">
        <f t="shared" si="20"/>
        <v>0</v>
      </c>
      <c r="H39" s="36">
        <f t="shared" si="21"/>
        <v>0</v>
      </c>
    </row>
    <row r="46" spans="3:8" x14ac:dyDescent="0.25">
      <c r="C46" s="38" t="str">
        <f>C32</f>
        <v>9а</v>
      </c>
      <c r="D46" s="32"/>
      <c r="E46" s="33">
        <f>M6</f>
        <v>0</v>
      </c>
      <c r="F46" s="39">
        <f>V6</f>
        <v>0.58064516129032262</v>
      </c>
      <c r="G46" s="35">
        <f>AE6</f>
        <v>0.34482758620689657</v>
      </c>
      <c r="H46" s="36">
        <f>AN6</f>
        <v>9.375E-2</v>
      </c>
    </row>
    <row r="47" spans="3:8" x14ac:dyDescent="0.25">
      <c r="C47" s="38" t="str">
        <f t="shared" ref="C47:C53" si="22">C33</f>
        <v>9б</v>
      </c>
      <c r="D47" s="32"/>
      <c r="E47" s="33">
        <f t="shared" ref="E47:E53" si="23">M7</f>
        <v>0</v>
      </c>
      <c r="F47" s="39">
        <f t="shared" ref="F47:F53" si="24">V7</f>
        <v>0.3125</v>
      </c>
      <c r="G47" s="35">
        <f t="shared" ref="G47:G53" si="25">AE7</f>
        <v>0.2857142857142857</v>
      </c>
      <c r="H47" s="36">
        <f t="shared" ref="H47:H53" si="26">AN7</f>
        <v>9.0909090909090912E-2</v>
      </c>
    </row>
    <row r="48" spans="3:8" x14ac:dyDescent="0.25">
      <c r="C48" s="38" t="str">
        <f t="shared" si="22"/>
        <v>9в</v>
      </c>
      <c r="D48" s="32"/>
      <c r="E48" s="33">
        <f t="shared" si="23"/>
        <v>0</v>
      </c>
      <c r="F48" s="39">
        <f t="shared" si="24"/>
        <v>0.28125</v>
      </c>
      <c r="G48" s="35">
        <f t="shared" si="25"/>
        <v>0.26666666666666666</v>
      </c>
      <c r="H48" s="36">
        <f t="shared" si="26"/>
        <v>0.12121212121212122</v>
      </c>
    </row>
    <row r="49" spans="3:8" x14ac:dyDescent="0.25">
      <c r="C49" s="38" t="str">
        <f t="shared" si="22"/>
        <v>9г</v>
      </c>
      <c r="D49" s="32"/>
      <c r="E49" s="33">
        <f t="shared" si="23"/>
        <v>0</v>
      </c>
      <c r="F49" s="39">
        <f t="shared" si="24"/>
        <v>0.53333333333333333</v>
      </c>
      <c r="G49" s="35">
        <f t="shared" si="25"/>
        <v>0.34482758620689657</v>
      </c>
      <c r="H49" s="36">
        <f t="shared" si="26"/>
        <v>0.2</v>
      </c>
    </row>
    <row r="50" spans="3:8" x14ac:dyDescent="0.25">
      <c r="C50" s="38" t="str">
        <f t="shared" si="22"/>
        <v>9д</v>
      </c>
      <c r="D50" s="32"/>
      <c r="E50" s="33">
        <f t="shared" si="23"/>
        <v>0</v>
      </c>
      <c r="F50" s="39">
        <f t="shared" si="24"/>
        <v>0</v>
      </c>
      <c r="G50" s="35">
        <f t="shared" si="25"/>
        <v>0</v>
      </c>
      <c r="H50" s="36">
        <f t="shared" si="26"/>
        <v>0</v>
      </c>
    </row>
    <row r="51" spans="3:8" x14ac:dyDescent="0.25">
      <c r="C51" s="38">
        <f t="shared" si="22"/>
        <v>0</v>
      </c>
      <c r="D51" s="32"/>
      <c r="E51" s="33">
        <f t="shared" si="23"/>
        <v>0</v>
      </c>
      <c r="F51" s="39">
        <f t="shared" si="24"/>
        <v>0</v>
      </c>
      <c r="G51" s="35">
        <f t="shared" si="25"/>
        <v>0</v>
      </c>
      <c r="H51" s="36">
        <f t="shared" si="26"/>
        <v>0</v>
      </c>
    </row>
    <row r="52" spans="3:8" x14ac:dyDescent="0.25">
      <c r="C52" s="38">
        <f t="shared" si="22"/>
        <v>0</v>
      </c>
      <c r="D52" s="32"/>
      <c r="E52" s="33">
        <f t="shared" si="23"/>
        <v>0</v>
      </c>
      <c r="F52" s="39">
        <f t="shared" si="24"/>
        <v>0</v>
      </c>
      <c r="G52" s="35">
        <f t="shared" si="25"/>
        <v>0</v>
      </c>
      <c r="H52" s="36">
        <f t="shared" si="26"/>
        <v>0</v>
      </c>
    </row>
    <row r="53" spans="3:8" x14ac:dyDescent="0.25">
      <c r="C53" s="38">
        <f t="shared" si="22"/>
        <v>0</v>
      </c>
      <c r="D53" s="32"/>
      <c r="E53" s="33">
        <f t="shared" si="23"/>
        <v>0</v>
      </c>
      <c r="F53" s="39">
        <f t="shared" si="24"/>
        <v>0</v>
      </c>
      <c r="G53" s="35">
        <f t="shared" si="25"/>
        <v>0</v>
      </c>
      <c r="H53" s="36">
        <f t="shared" si="26"/>
        <v>0</v>
      </c>
    </row>
  </sheetData>
  <mergeCells count="61">
    <mergeCell ref="C9:D9"/>
    <mergeCell ref="A13:B13"/>
    <mergeCell ref="C13:D13"/>
    <mergeCell ref="E13:F13"/>
    <mergeCell ref="N13:O13"/>
    <mergeCell ref="W13:X13"/>
    <mergeCell ref="AF13:AG13"/>
    <mergeCell ref="A12:B12"/>
    <mergeCell ref="C12:D12"/>
    <mergeCell ref="E12:F12"/>
    <mergeCell ref="N12:O12"/>
    <mergeCell ref="W12:X12"/>
    <mergeCell ref="AF12:AG12"/>
    <mergeCell ref="AF10:AG10"/>
    <mergeCell ref="A11:B11"/>
    <mergeCell ref="C11:D11"/>
    <mergeCell ref="E11:F11"/>
    <mergeCell ref="N11:O11"/>
    <mergeCell ref="W11:X11"/>
    <mergeCell ref="AF11:AG11"/>
    <mergeCell ref="A9:B9"/>
    <mergeCell ref="E9:F9"/>
    <mergeCell ref="N9:O9"/>
    <mergeCell ref="W9:X9"/>
    <mergeCell ref="AF9:AG9"/>
    <mergeCell ref="A10:B10"/>
    <mergeCell ref="C10:D10"/>
    <mergeCell ref="E10:F10"/>
    <mergeCell ref="N10:O10"/>
    <mergeCell ref="W10:X10"/>
    <mergeCell ref="A8:B8"/>
    <mergeCell ref="C8:D8"/>
    <mergeCell ref="E8:F8"/>
    <mergeCell ref="N8:O8"/>
    <mergeCell ref="W8:X8"/>
    <mergeCell ref="AF8:AG8"/>
    <mergeCell ref="A7:B7"/>
    <mergeCell ref="C7:D7"/>
    <mergeCell ref="E7:F7"/>
    <mergeCell ref="N7:O7"/>
    <mergeCell ref="W7:X7"/>
    <mergeCell ref="AF7:AG7"/>
    <mergeCell ref="A6:B6"/>
    <mergeCell ref="C6:D6"/>
    <mergeCell ref="E6:F6"/>
    <mergeCell ref="N6:O6"/>
    <mergeCell ref="W6:X6"/>
    <mergeCell ref="AF6:AG6"/>
    <mergeCell ref="AF4:AN4"/>
    <mergeCell ref="A5:B5"/>
    <mergeCell ref="C5:D5"/>
    <mergeCell ref="E5:F5"/>
    <mergeCell ref="N5:O5"/>
    <mergeCell ref="W5:X5"/>
    <mergeCell ref="AF5:AG5"/>
    <mergeCell ref="A2:AB2"/>
    <mergeCell ref="D3:G3"/>
    <mergeCell ref="H3:J3"/>
    <mergeCell ref="D4:M4"/>
    <mergeCell ref="N4:V4"/>
    <mergeCell ref="W4:AE4"/>
  </mergeCells>
  <conditionalFormatting sqref="L6:L13">
    <cfRule type="cellIs" dxfId="5" priority="4" operator="lessThan">
      <formula>0.5</formula>
    </cfRule>
  </conditionalFormatting>
  <conditionalFormatting sqref="AM6:AM13">
    <cfRule type="cellIs" dxfId="4" priority="1" operator="lessThan">
      <formula>0.5</formula>
    </cfRule>
  </conditionalFormatting>
  <conditionalFormatting sqref="U6:U14">
    <cfRule type="cellIs" dxfId="3" priority="3" operator="lessThan">
      <formula>0.5</formula>
    </cfRule>
  </conditionalFormatting>
  <conditionalFormatting sqref="AD6:AD13">
    <cfRule type="cellIs" dxfId="2" priority="2" operator="lessThan">
      <formula>0.5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 классы</vt:lpstr>
      <vt:lpstr>6 классы</vt:lpstr>
      <vt:lpstr>7 классы</vt:lpstr>
      <vt:lpstr>8 классы</vt:lpstr>
      <vt:lpstr>9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Пользователь Windows</cp:lastModifiedBy>
  <dcterms:created xsi:type="dcterms:W3CDTF">2020-11-25T18:48:25Z</dcterms:created>
  <dcterms:modified xsi:type="dcterms:W3CDTF">2020-12-23T13:21:51Z</dcterms:modified>
</cp:coreProperties>
</file>