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225"/>
  </bookViews>
  <sheets>
    <sheet name="6кл" sheetId="1" r:id="rId1"/>
    <sheet name="7кл" sheetId="2" r:id="rId2"/>
  </sheets>
  <externalReferences>
    <externalReference r:id="rId3"/>
  </externalReferences>
  <definedNames>
    <definedName name="_xlnm._FilterDatabase" localSheetId="0" hidden="1">'6кл'!$A$2:$AC$26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"/>
  <c r="G51"/>
  <c r="F51"/>
  <c r="E51"/>
  <c r="H50"/>
  <c r="G50"/>
  <c r="H49"/>
  <c r="G49"/>
  <c r="H48"/>
  <c r="G48"/>
  <c r="H47"/>
  <c r="G47"/>
  <c r="F47"/>
  <c r="E47"/>
  <c r="H46"/>
  <c r="G46"/>
  <c r="H45"/>
  <c r="G45"/>
  <c r="H44"/>
  <c r="G44"/>
  <c r="H37"/>
  <c r="G37"/>
  <c r="F37"/>
  <c r="E37"/>
  <c r="C37"/>
  <c r="C51" s="1"/>
  <c r="H36"/>
  <c r="G36"/>
  <c r="C36"/>
  <c r="C50" s="1"/>
  <c r="H35"/>
  <c r="G35"/>
  <c r="C35"/>
  <c r="C49" s="1"/>
  <c r="H34"/>
  <c r="G34"/>
  <c r="C34"/>
  <c r="C48" s="1"/>
  <c r="H33"/>
  <c r="G33"/>
  <c r="F33"/>
  <c r="E33"/>
  <c r="C33"/>
  <c r="C47" s="1"/>
  <c r="H32"/>
  <c r="G32"/>
  <c r="C32"/>
  <c r="C46" s="1"/>
  <c r="H31"/>
  <c r="G31"/>
  <c r="C31"/>
  <c r="C45" s="1"/>
  <c r="H30"/>
  <c r="G30"/>
  <c r="C30"/>
  <c r="C44" s="1"/>
  <c r="H22"/>
  <c r="G22"/>
  <c r="F22"/>
  <c r="E22"/>
  <c r="C22"/>
  <c r="H21"/>
  <c r="G21"/>
  <c r="C21"/>
  <c r="H20"/>
  <c r="G20"/>
  <c r="C20"/>
  <c r="H19"/>
  <c r="G19"/>
  <c r="C19"/>
  <c r="H18"/>
  <c r="G18"/>
  <c r="F18"/>
  <c r="E18"/>
  <c r="C18"/>
  <c r="H17"/>
  <c r="G17"/>
  <c r="C17"/>
  <c r="H16"/>
  <c r="G16"/>
  <c r="C16"/>
  <c r="H15"/>
  <c r="G15"/>
  <c r="C15"/>
  <c r="V11"/>
  <c r="F50" s="1"/>
  <c r="U11"/>
  <c r="F36" s="1"/>
  <c r="T11"/>
  <c r="F21" s="1"/>
  <c r="M11"/>
  <c r="E50" s="1"/>
  <c r="L11"/>
  <c r="E36" s="1"/>
  <c r="K11"/>
  <c r="E21" s="1"/>
  <c r="V10"/>
  <c r="F49" s="1"/>
  <c r="U10"/>
  <c r="F35" s="1"/>
  <c r="T10"/>
  <c r="F20" s="1"/>
  <c r="M10"/>
  <c r="E49" s="1"/>
  <c r="L10"/>
  <c r="E35" s="1"/>
  <c r="K10"/>
  <c r="E20" s="1"/>
  <c r="V9"/>
  <c r="F48" s="1"/>
  <c r="U9"/>
  <c r="F34" s="1"/>
  <c r="T9"/>
  <c r="F19" s="1"/>
  <c r="M9"/>
  <c r="E48" s="1"/>
  <c r="L9"/>
  <c r="E34" s="1"/>
  <c r="K9"/>
  <c r="E19" s="1"/>
  <c r="V8"/>
  <c r="F46" s="1"/>
  <c r="U8"/>
  <c r="F32" s="1"/>
  <c r="T8"/>
  <c r="F17" s="1"/>
  <c r="M8"/>
  <c r="E46" s="1"/>
  <c r="L8"/>
  <c r="E32" s="1"/>
  <c r="K8"/>
  <c r="E17" s="1"/>
  <c r="V7"/>
  <c r="F45" s="1"/>
  <c r="U7"/>
  <c r="F31" s="1"/>
  <c r="T7"/>
  <c r="F16" s="1"/>
  <c r="M7"/>
  <c r="E45" s="1"/>
  <c r="L7"/>
  <c r="E31" s="1"/>
  <c r="K7"/>
  <c r="E16" s="1"/>
  <c r="V6"/>
  <c r="F44" s="1"/>
  <c r="U6"/>
  <c r="F30" s="1"/>
  <c r="T6"/>
  <c r="F15" s="1"/>
  <c r="M6"/>
  <c r="E44" s="1"/>
  <c r="L6"/>
  <c r="E30" s="1"/>
  <c r="K6"/>
  <c r="E15" s="1"/>
  <c r="E51" i="1"/>
  <c r="F51"/>
  <c r="G51"/>
  <c r="H51"/>
  <c r="C51"/>
  <c r="H37"/>
  <c r="G37"/>
  <c r="F37"/>
  <c r="E37"/>
  <c r="C31"/>
  <c r="C45" s="1"/>
  <c r="C32"/>
  <c r="C46" s="1"/>
  <c r="C33"/>
  <c r="C47" s="1"/>
  <c r="C34"/>
  <c r="C48" s="1"/>
  <c r="C35"/>
  <c r="C49" s="1"/>
  <c r="C36"/>
  <c r="C50" s="1"/>
  <c r="C37"/>
  <c r="C30"/>
  <c r="C44" s="1"/>
  <c r="H22"/>
  <c r="G16"/>
  <c r="G20"/>
  <c r="G22"/>
  <c r="F22"/>
  <c r="AC7"/>
  <c r="AC8"/>
  <c r="G17" s="1"/>
  <c r="G18"/>
  <c r="AC9"/>
  <c r="G19" s="1"/>
  <c r="AC10"/>
  <c r="AC11"/>
  <c r="G21" s="1"/>
  <c r="V7"/>
  <c r="F45" s="1"/>
  <c r="V8"/>
  <c r="F46" s="1"/>
  <c r="U7"/>
  <c r="F31" s="1"/>
  <c r="U8"/>
  <c r="F32" s="1"/>
  <c r="F33"/>
  <c r="U9"/>
  <c r="F34" s="1"/>
  <c r="U10"/>
  <c r="F35" s="1"/>
  <c r="U11"/>
  <c r="F36" s="1"/>
  <c r="U6"/>
  <c r="F30" s="1"/>
  <c r="T7"/>
  <c r="F16" s="1"/>
  <c r="T8"/>
  <c r="F17" s="1"/>
  <c r="F18"/>
  <c r="T9"/>
  <c r="F19" s="1"/>
  <c r="T10"/>
  <c r="F20" s="1"/>
  <c r="T11"/>
  <c r="F21" s="1"/>
  <c r="T6"/>
  <c r="F15" s="1"/>
  <c r="M7"/>
  <c r="E45" s="1"/>
  <c r="M8"/>
  <c r="E46" s="1"/>
  <c r="E47"/>
  <c r="M9"/>
  <c r="E48" s="1"/>
  <c r="M10"/>
  <c r="E49" s="1"/>
  <c r="M11"/>
  <c r="E50" s="1"/>
  <c r="M6"/>
  <c r="E44" s="1"/>
  <c r="E22"/>
  <c r="C16"/>
  <c r="C17"/>
  <c r="C18"/>
  <c r="C19"/>
  <c r="C20"/>
  <c r="C21"/>
  <c r="C22"/>
  <c r="C15"/>
  <c r="AN7"/>
  <c r="H45" s="1"/>
  <c r="AN8"/>
  <c r="H46" s="1"/>
  <c r="H47"/>
  <c r="AN9"/>
  <c r="H48" s="1"/>
  <c r="AN10"/>
  <c r="H49" s="1"/>
  <c r="AN11"/>
  <c r="H50" s="1"/>
  <c r="AM7"/>
  <c r="H31" s="1"/>
  <c r="AM8"/>
  <c r="H32" s="1"/>
  <c r="H33"/>
  <c r="AM9"/>
  <c r="H34" s="1"/>
  <c r="AM10"/>
  <c r="H35" s="1"/>
  <c r="AM11"/>
  <c r="H36" s="1"/>
  <c r="AL7"/>
  <c r="H16" s="1"/>
  <c r="AL8"/>
  <c r="H17" s="1"/>
  <c r="H18"/>
  <c r="AL9"/>
  <c r="H19" s="1"/>
  <c r="AL10"/>
  <c r="H20" s="1"/>
  <c r="AL11"/>
  <c r="H21" s="1"/>
  <c r="AN6"/>
  <c r="H44" s="1"/>
  <c r="AM6"/>
  <c r="H30" s="1"/>
  <c r="AL6"/>
  <c r="H15" s="1"/>
  <c r="AE7"/>
  <c r="G45" s="1"/>
  <c r="AE8"/>
  <c r="G46" s="1"/>
  <c r="G47"/>
  <c r="AE9"/>
  <c r="G48" s="1"/>
  <c r="AE10"/>
  <c r="G49" s="1"/>
  <c r="AE11"/>
  <c r="G50" s="1"/>
  <c r="AD7"/>
  <c r="G31" s="1"/>
  <c r="AD8"/>
  <c r="G32" s="1"/>
  <c r="G33"/>
  <c r="AD9"/>
  <c r="G34" s="1"/>
  <c r="AD10"/>
  <c r="G35" s="1"/>
  <c r="AD11"/>
  <c r="G36" s="1"/>
  <c r="AE6"/>
  <c r="G44" s="1"/>
  <c r="AD6"/>
  <c r="G30" s="1"/>
  <c r="AC6"/>
  <c r="G15" s="1"/>
  <c r="L7"/>
  <c r="E31" s="1"/>
  <c r="L8"/>
  <c r="E32" s="1"/>
  <c r="E33"/>
  <c r="L9"/>
  <c r="E34" s="1"/>
  <c r="L10"/>
  <c r="E35" s="1"/>
  <c r="L11"/>
  <c r="E36" s="1"/>
  <c r="K7"/>
  <c r="E16" s="1"/>
  <c r="K8"/>
  <c r="E17" s="1"/>
  <c r="E18"/>
  <c r="K9"/>
  <c r="E19" s="1"/>
  <c r="K10"/>
  <c r="E20" s="1"/>
  <c r="K11"/>
  <c r="E21" s="1"/>
  <c r="L6"/>
  <c r="E30" s="1"/>
  <c r="K6"/>
  <c r="E15" s="1"/>
  <c r="F47"/>
  <c r="V9"/>
  <c r="F48" s="1"/>
  <c r="V10"/>
  <c r="F49" s="1"/>
  <c r="V11"/>
  <c r="F50" s="1"/>
  <c r="V6"/>
  <c r="F44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comments2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<sst xmlns="http://schemas.openxmlformats.org/spreadsheetml/2006/main" count="76" uniqueCount="32">
  <si>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</si>
  <si>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</si>
  <si>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</si>
  <si>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</si>
  <si>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</si>
  <si>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</si>
  <si>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</si>
  <si>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</si>
  <si>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</si>
  <si>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</si>
  <si>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</si>
  <si>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</si>
  <si>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</si>
  <si>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биология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</si>
  <si>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</si>
  <si>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</si>
  <si>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</si>
  <si>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</si>
  <si>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</si>
  <si>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</si>
  <si>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6а</t>
  </si>
  <si>
    <t>6б</t>
  </si>
  <si>
    <t>6в</t>
  </si>
  <si>
    <t>6д</t>
  </si>
  <si>
    <t>6е</t>
  </si>
  <si>
    <t>6ж</t>
  </si>
  <si>
    <t>7а</t>
  </si>
  <si>
    <t>7в</t>
  </si>
  <si>
    <t>7г</t>
  </si>
  <si>
    <t>7д</t>
  </si>
  <si>
    <t>7е</t>
  </si>
  <si>
    <t>7ж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</si>
</sst>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4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7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13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'6кл'!$C$15:$C$22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'6кл'!$D$15:$D$22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'6кл'!$C$15:$C$22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'6кл'!$E$15:$E$22</c:f>
              <c:numCache>
                <c:formatCode>0%</c:formatCode>
                <c:ptCount val="8"/>
                <c:pt idx="0">
                  <c:v>0.92592592592592593</c:v>
                </c:pt>
                <c:pt idx="1">
                  <c:v>1</c:v>
                </c:pt>
                <c:pt idx="2">
                  <c:v>0.7931034482758621</c:v>
                </c:pt>
                <c:pt idx="3">
                  <c:v>0</c:v>
                </c:pt>
                <c:pt idx="4">
                  <c:v>0.6071428571428571</c:v>
                </c:pt>
                <c:pt idx="5">
                  <c:v>0.14814814814814814</c:v>
                </c:pt>
                <c:pt idx="6">
                  <c:v>0.32142857142857145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'6кл'!$C$15:$C$22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'6кл'!$F$15:$F$22</c:f>
              <c:numCache>
                <c:formatCode>0%</c:formatCode>
                <c:ptCount val="8"/>
                <c:pt idx="0">
                  <c:v>0.59259259259259256</c:v>
                </c:pt>
                <c:pt idx="1">
                  <c:v>0.39130434782608697</c:v>
                </c:pt>
                <c:pt idx="2">
                  <c:v>0.82758620689655171</c:v>
                </c:pt>
                <c:pt idx="3">
                  <c:v>0</c:v>
                </c:pt>
                <c:pt idx="4">
                  <c:v>0.39285714285714285</c:v>
                </c:pt>
                <c:pt idx="5">
                  <c:v>0.59259259259259256</c:v>
                </c:pt>
                <c:pt idx="6">
                  <c:v>0.6071428571428571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'6кл'!$C$15:$C$22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'6кл'!$G$15:$G$22</c:f>
              <c:numCache>
                <c:formatCode>0%</c:formatCode>
                <c:ptCount val="8"/>
                <c:pt idx="0">
                  <c:v>0.35714285714285715</c:v>
                </c:pt>
                <c:pt idx="1">
                  <c:v>0.30303030303030304</c:v>
                </c:pt>
                <c:pt idx="2">
                  <c:v>0.7142857142857143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'6кл'!$C$15:$C$22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'6кл'!$H$15:$H$22</c:f>
              <c:numCache>
                <c:formatCode>0%</c:formatCode>
                <c:ptCount val="8"/>
                <c:pt idx="0">
                  <c:v>7.1428571428571425E-2</c:v>
                </c:pt>
                <c:pt idx="1">
                  <c:v>3.0303030303030304E-2</c:v>
                </c:pt>
                <c:pt idx="2">
                  <c:v>3.5714285714285712E-2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gapWidth val="219"/>
        <c:overlap val="-27"/>
        <c:axId val="106057088"/>
        <c:axId val="106382464"/>
      </c:barChart>
      <c:catAx>
        <c:axId val="1060570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82464"/>
        <c:crosses val="autoZero"/>
        <c:auto val="1"/>
        <c:lblAlgn val="ctr"/>
        <c:lblOffset val="100"/>
      </c:catAx>
      <c:valAx>
        <c:axId val="1063824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05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88E-2"/>
          <c:y val="0.18506962671332758"/>
          <c:w val="0.96546019492458823"/>
          <c:h val="0.5923684018664328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'6кл'!$C$29:$C$37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#ССЫЛКА!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  <c:pt idx="8">
                  <c:v>#ССЫЛКА!</c:v>
                </c:pt>
              </c:strCache>
            </c:strRef>
          </c:cat>
          <c:val>
            <c:numRef>
              <c:f>'6кл'!$D$29:$D$37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'6кл'!$C$29:$C$37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#ССЫЛКА!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  <c:pt idx="8">
                  <c:v>#ССЫЛКА!</c:v>
                </c:pt>
              </c:strCache>
            </c:strRef>
          </c:cat>
          <c:val>
            <c:numRef>
              <c:f>'6кл'!$E$29:$E$37</c:f>
              <c:numCache>
                <c:formatCode>0%</c:formatCode>
                <c:ptCount val="9"/>
                <c:pt idx="1">
                  <c:v>0.96296296296296291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'6кл'!$C$29:$C$37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#ССЫЛКА!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  <c:pt idx="8">
                  <c:v>#ССЫЛКА!</c:v>
                </c:pt>
              </c:strCache>
            </c:strRef>
          </c:cat>
          <c:val>
            <c:numRef>
              <c:f>'6кл'!$F$29:$F$37</c:f>
              <c:numCache>
                <c:formatCode>0%</c:formatCode>
                <c:ptCount val="9"/>
                <c:pt idx="1">
                  <c:v>0.96296296296296291</c:v>
                </c:pt>
                <c:pt idx="2">
                  <c:v>0.86956521739130432</c:v>
                </c:pt>
                <c:pt idx="3">
                  <c:v>1.0344827586206897</c:v>
                </c:pt>
                <c:pt idx="4">
                  <c:v>0</c:v>
                </c:pt>
                <c:pt idx="5">
                  <c:v>0.39285714285714285</c:v>
                </c:pt>
                <c:pt idx="6">
                  <c:v>0.59259259259259256</c:v>
                </c:pt>
                <c:pt idx="7">
                  <c:v>0.6071428571428571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'6кл'!$C$29:$C$37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#ССЫЛКА!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  <c:pt idx="8">
                  <c:v>#ССЫЛКА!</c:v>
                </c:pt>
              </c:strCache>
            </c:strRef>
          </c:cat>
          <c:val>
            <c:numRef>
              <c:f>'6кл'!$G$29:$G$37</c:f>
              <c:numCache>
                <c:formatCode>0%</c:formatCode>
                <c:ptCount val="9"/>
                <c:pt idx="1">
                  <c:v>0.7142857142857143</c:v>
                </c:pt>
                <c:pt idx="2">
                  <c:v>0.75757575757575757</c:v>
                </c:pt>
                <c:pt idx="3">
                  <c:v>0.8214285714285714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'6кл'!$C$29:$C$37</c:f>
              <c:strCache>
                <c:ptCount val="9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#ССЫЛКА!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  <c:pt idx="8">
                  <c:v>#ССЫЛКА!</c:v>
                </c:pt>
              </c:strCache>
            </c:strRef>
          </c:cat>
          <c:val>
            <c:numRef>
              <c:f>'6кл'!$H$29:$H$37</c:f>
              <c:numCache>
                <c:formatCode>0%</c:formatCode>
                <c:ptCount val="9"/>
                <c:pt idx="1">
                  <c:v>7.1428571428571425E-2</c:v>
                </c:pt>
                <c:pt idx="2">
                  <c:v>6.0606060606060608E-2</c:v>
                </c:pt>
                <c:pt idx="3">
                  <c:v>0.10714285714285714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gapWidth val="219"/>
        <c:overlap val="-27"/>
        <c:axId val="110253184"/>
        <c:axId val="110254720"/>
      </c:barChart>
      <c:catAx>
        <c:axId val="110253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254720"/>
        <c:crosses val="autoZero"/>
        <c:auto val="1"/>
        <c:lblAlgn val="ctr"/>
        <c:lblOffset val="100"/>
      </c:catAx>
      <c:valAx>
        <c:axId val="1102547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25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99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'6кл'!$C$44:$C$51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'6кл'!$D$44:$D$51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'6кл'!$C$44:$C$51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'6кл'!$E$44:$E$51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'6кл'!$C$44:$C$51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'6кл'!$F$44:$F$51</c:f>
              <c:numCache>
                <c:formatCode>0%</c:formatCode>
                <c:ptCount val="8"/>
                <c:pt idx="0">
                  <c:v>3.7037037037037035E-2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'6кл'!$C$44:$C$51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'6кл'!$G$44:$G$51</c:f>
              <c:numCache>
                <c:formatCode>0%</c:formatCode>
                <c:ptCount val="8"/>
                <c:pt idx="0">
                  <c:v>7.1428571428571425E-2</c:v>
                </c:pt>
                <c:pt idx="1">
                  <c:v>0.15151515151515152</c:v>
                </c:pt>
                <c:pt idx="2">
                  <c:v>0.10714285714285714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'6кл'!$C$44:$C$51</c:f>
              <c:strCache>
                <c:ptCount val="8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#ССЫЛКА!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  <c:pt idx="7">
                  <c:v>#ССЫЛКА!</c:v>
                </c:pt>
              </c:strCache>
            </c:strRef>
          </c:cat>
          <c:val>
            <c:numRef>
              <c:f>'6кл'!$H$44:$H$51</c:f>
              <c:numCache>
                <c:formatCode>0%</c:formatCode>
                <c:ptCount val="8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gapWidth val="219"/>
        <c:overlap val="-27"/>
        <c:axId val="128151936"/>
        <c:axId val="128153472"/>
      </c:barChart>
      <c:catAx>
        <c:axId val="1281519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153472"/>
        <c:crosses val="autoZero"/>
        <c:auto val="1"/>
        <c:lblAlgn val="ctr"/>
        <c:lblOffset val="100"/>
      </c:catAx>
      <c:valAx>
        <c:axId val="128153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15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27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[1]Анализ!$C$15:$C$22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[1]Анализ!$D$15:$D$22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[1]Анализ!$C$15:$C$22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[1]Анализ!$E$15:$E$22</c:f>
              <c:numCache>
                <c:formatCode>General</c:formatCode>
                <c:ptCount val="8"/>
                <c:pt idx="0">
                  <c:v>0.65384615384615385</c:v>
                </c:pt>
                <c:pt idx="1">
                  <c:v>0.63636363636363635</c:v>
                </c:pt>
                <c:pt idx="2">
                  <c:v>0.83333333333333337</c:v>
                </c:pt>
                <c:pt idx="3">
                  <c:v>0</c:v>
                </c:pt>
                <c:pt idx="4">
                  <c:v>0.48</c:v>
                </c:pt>
                <c:pt idx="5">
                  <c:v>0.73913043478260865</c:v>
                </c:pt>
                <c:pt idx="6">
                  <c:v>0.35714285714285715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[1]Анализ!$C$15:$C$22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[1]Анализ!$F$15:$F$22</c:f>
              <c:numCache>
                <c:formatCode>General</c:formatCode>
                <c:ptCount val="8"/>
                <c:pt idx="0">
                  <c:v>7.6923076923076927E-2</c:v>
                </c:pt>
                <c:pt idx="1">
                  <c:v>0</c:v>
                </c:pt>
                <c:pt idx="2">
                  <c:v>4.1666666666666664E-2</c:v>
                </c:pt>
                <c:pt idx="3">
                  <c:v>0</c:v>
                </c:pt>
                <c:pt idx="4">
                  <c:v>0.08</c:v>
                </c:pt>
                <c:pt idx="5">
                  <c:v>0.17391304347826086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[1]Анализ!$C$15:$C$22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[1]Анализ!$G$15:$G$22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[1]Анализ!$C$15:$C$22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[1]Анализ!$H$15:$H$22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gapWidth val="219"/>
        <c:overlap val="-27"/>
        <c:axId val="108806144"/>
        <c:axId val="108807680"/>
      </c:barChart>
      <c:catAx>
        <c:axId val="1088061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807680"/>
        <c:crosses val="autoZero"/>
        <c:auto val="1"/>
        <c:lblAlgn val="ctr"/>
        <c:lblOffset val="100"/>
      </c:catAx>
      <c:valAx>
        <c:axId val="108807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80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809E-2"/>
          <c:y val="0.18506962671332766"/>
          <c:w val="0.96546019492458823"/>
          <c:h val="0.5923684018664323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[1]Анализ!$C$29:$C$37</c:f>
              <c:strCache>
                <c:ptCount val="9"/>
                <c:pt idx="1">
                  <c:v>7а</c:v>
                </c:pt>
                <c:pt idx="2">
                  <c:v>7в</c:v>
                </c:pt>
                <c:pt idx="3">
                  <c:v>7г</c:v>
                </c:pt>
                <c:pt idx="4">
                  <c:v>#ССЫЛКА!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[1]Анализ!$D$29:$D$37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[1]Анализ!$C$29:$C$37</c:f>
              <c:strCache>
                <c:ptCount val="9"/>
                <c:pt idx="1">
                  <c:v>7а</c:v>
                </c:pt>
                <c:pt idx="2">
                  <c:v>7в</c:v>
                </c:pt>
                <c:pt idx="3">
                  <c:v>7г</c:v>
                </c:pt>
                <c:pt idx="4">
                  <c:v>#ССЫЛКА!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[1]Анализ!$E$29:$E$37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[1]Анализ!$C$29:$C$37</c:f>
              <c:strCache>
                <c:ptCount val="9"/>
                <c:pt idx="1">
                  <c:v>7а</c:v>
                </c:pt>
                <c:pt idx="2">
                  <c:v>7в</c:v>
                </c:pt>
                <c:pt idx="3">
                  <c:v>7г</c:v>
                </c:pt>
                <c:pt idx="4">
                  <c:v>#ССЫЛКА!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[1]Анализ!$F$29:$F$37</c:f>
              <c:numCache>
                <c:formatCode>General</c:formatCode>
                <c:ptCount val="9"/>
                <c:pt idx="1">
                  <c:v>0.76923076923076927</c:v>
                </c:pt>
                <c:pt idx="2">
                  <c:v>0.68181818181818177</c:v>
                </c:pt>
                <c:pt idx="3">
                  <c:v>0.5</c:v>
                </c:pt>
                <c:pt idx="4">
                  <c:v>0</c:v>
                </c:pt>
                <c:pt idx="5">
                  <c:v>0.64</c:v>
                </c:pt>
                <c:pt idx="6">
                  <c:v>0.78260869565217395</c:v>
                </c:pt>
                <c:pt idx="7">
                  <c:v>0.7857142857142857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[1]Анализ!$C$29:$C$37</c:f>
              <c:strCache>
                <c:ptCount val="9"/>
                <c:pt idx="1">
                  <c:v>7а</c:v>
                </c:pt>
                <c:pt idx="2">
                  <c:v>7в</c:v>
                </c:pt>
                <c:pt idx="3">
                  <c:v>7г</c:v>
                </c:pt>
                <c:pt idx="4">
                  <c:v>#ССЫЛКА!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[1]Анализ!$G$29:$G$37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[1]Анализ!$C$29:$C$37</c:f>
              <c:strCache>
                <c:ptCount val="9"/>
                <c:pt idx="1">
                  <c:v>7а</c:v>
                </c:pt>
                <c:pt idx="2">
                  <c:v>7в</c:v>
                </c:pt>
                <c:pt idx="3">
                  <c:v>7г</c:v>
                </c:pt>
                <c:pt idx="4">
                  <c:v>#ССЫЛКА!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[1]Анализ!$H$29:$H$37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gapWidth val="219"/>
        <c:overlap val="-27"/>
        <c:axId val="109011712"/>
        <c:axId val="109013248"/>
      </c:barChart>
      <c:catAx>
        <c:axId val="1090117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013248"/>
        <c:crosses val="autoZero"/>
        <c:auto val="1"/>
        <c:lblAlgn val="ctr"/>
        <c:lblOffset val="100"/>
      </c:catAx>
      <c:valAx>
        <c:axId val="109013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0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549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[1]Анализ!$C$44:$C$51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[1]Анализ!$D$44:$D$51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[1]Анализ!$C$44:$C$51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[1]Анализ!$E$44:$E$51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[1]Анализ!$C$44:$C$51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[1]Анализ!$F$44:$F$51</c:f>
              <c:numCache>
                <c:formatCode>General</c:formatCode>
                <c:ptCount val="8"/>
                <c:pt idx="0">
                  <c:v>0.23076923076923078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0.04</c:v>
                </c:pt>
                <c:pt idx="5">
                  <c:v>8.6956521739130432E-2</c:v>
                </c:pt>
                <c:pt idx="6">
                  <c:v>0.14285714285714285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[1]Анализ!$C$44:$C$51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[1]Анализ!$G$44:$G$51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[1]Анализ!$C$44:$C$51</c:f>
              <c:strCache>
                <c:ptCount val="8"/>
                <c:pt idx="0">
                  <c:v>7а</c:v>
                </c:pt>
                <c:pt idx="1">
                  <c:v>7в</c:v>
                </c:pt>
                <c:pt idx="2">
                  <c:v>7г</c:v>
                </c:pt>
                <c:pt idx="3">
                  <c:v>#ССЫЛКА!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[1]Анализ!$H$44:$H$51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gapWidth val="219"/>
        <c:overlap val="-27"/>
        <c:axId val="109049728"/>
        <c:axId val="109051264"/>
      </c:barChart>
      <c:catAx>
        <c:axId val="109049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051264"/>
        <c:crosses val="autoZero"/>
        <c:auto val="1"/>
        <c:lblAlgn val="ctr"/>
        <c:lblOffset val="100"/>
      </c:catAx>
      <c:valAx>
        <c:axId val="109051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04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25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26</xdr:row>
      <xdr:rowOff>97971</xdr:rowOff>
    </xdr:from>
    <xdr:to>
      <xdr:col>38</xdr:col>
      <xdr:colOff>21770</xdr:colOff>
      <xdr:row>40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42</xdr:row>
      <xdr:rowOff>41564</xdr:rowOff>
    </xdr:from>
    <xdr:to>
      <xdr:col>37</xdr:col>
      <xdr:colOff>401781</xdr:colOff>
      <xdr:row>57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25</xdr:row>
      <xdr:rowOff>10886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26</xdr:row>
      <xdr:rowOff>97971</xdr:rowOff>
    </xdr:from>
    <xdr:to>
      <xdr:col>38</xdr:col>
      <xdr:colOff>21770</xdr:colOff>
      <xdr:row>40</xdr:row>
      <xdr:rowOff>141514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42</xdr:row>
      <xdr:rowOff>41564</xdr:rowOff>
    </xdr:from>
    <xdr:to>
      <xdr:col>37</xdr:col>
      <xdr:colOff>401781</xdr:colOff>
      <xdr:row>57</xdr:row>
      <xdr:rowOff>83127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&#1087;&#1086;%20&#1087;&#1072;&#1088;&#1072;&#1083;&#1083;&#1077;&#1083;&#1080;/&#1040;&#1085;&#1072;&#1083;&#1080;&#1079;%20&#1087;&#1086;%20&#1087;&#1072;&#1088;&#1072;&#1083;&#1083;&#1077;&#1083;&#1080;%207%20&#1073;&#1080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</sheetNames>
    <sheetDataSet>
      <sheetData sheetId="0">
        <row r="15">
          <cell r="C15" t="str">
            <v>7а</v>
          </cell>
          <cell r="E15">
            <v>0.65384615384615385</v>
          </cell>
          <cell r="F15">
            <v>7.6923076923076927E-2</v>
          </cell>
          <cell r="G15">
            <v>0</v>
          </cell>
          <cell r="H15">
            <v>0</v>
          </cell>
        </row>
        <row r="16">
          <cell r="C16" t="str">
            <v>7в</v>
          </cell>
          <cell r="E16">
            <v>0.63636363636363635</v>
          </cell>
          <cell r="F16">
            <v>0</v>
          </cell>
          <cell r="G16">
            <v>0</v>
          </cell>
          <cell r="H16">
            <v>0</v>
          </cell>
        </row>
        <row r="17">
          <cell r="C17" t="str">
            <v>7г</v>
          </cell>
          <cell r="E17">
            <v>0.83333333333333337</v>
          </cell>
          <cell r="F17">
            <v>4.1666666666666664E-2</v>
          </cell>
          <cell r="G17">
            <v>0</v>
          </cell>
          <cell r="H17">
            <v>0</v>
          </cell>
        </row>
        <row r="18">
          <cell r="C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</row>
        <row r="19">
          <cell r="C19" t="str">
            <v>7д</v>
          </cell>
          <cell r="E19">
            <v>0.48</v>
          </cell>
          <cell r="F19">
            <v>0.08</v>
          </cell>
          <cell r="G19">
            <v>0</v>
          </cell>
          <cell r="H19">
            <v>0</v>
          </cell>
        </row>
        <row r="20">
          <cell r="C20" t="str">
            <v>7е</v>
          </cell>
          <cell r="E20">
            <v>0.73913043478260865</v>
          </cell>
          <cell r="F20">
            <v>0.17391304347826086</v>
          </cell>
          <cell r="G20">
            <v>0</v>
          </cell>
          <cell r="H20">
            <v>0</v>
          </cell>
        </row>
        <row r="21">
          <cell r="C21" t="str">
            <v>7ж</v>
          </cell>
          <cell r="E21">
            <v>0.35714285714285715</v>
          </cell>
          <cell r="F21">
            <v>0.25</v>
          </cell>
          <cell r="G21">
            <v>0</v>
          </cell>
          <cell r="H21">
            <v>0</v>
          </cell>
        </row>
        <row r="22">
          <cell r="C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</row>
        <row r="30">
          <cell r="C30" t="str">
            <v>7а</v>
          </cell>
          <cell r="E30">
            <v>1</v>
          </cell>
          <cell r="F30">
            <v>0.76923076923076927</v>
          </cell>
          <cell r="G30">
            <v>0</v>
          </cell>
          <cell r="H30">
            <v>0</v>
          </cell>
        </row>
        <row r="31">
          <cell r="C31" t="str">
            <v>7в</v>
          </cell>
          <cell r="E31">
            <v>1</v>
          </cell>
          <cell r="F31">
            <v>0.68181818181818177</v>
          </cell>
          <cell r="G31">
            <v>0</v>
          </cell>
          <cell r="H31">
            <v>0</v>
          </cell>
        </row>
        <row r="32">
          <cell r="C32" t="str">
            <v>7г</v>
          </cell>
          <cell r="E32">
            <v>1</v>
          </cell>
          <cell r="F32">
            <v>0.5</v>
          </cell>
          <cell r="G32">
            <v>0</v>
          </cell>
          <cell r="H32">
            <v>0</v>
          </cell>
        </row>
        <row r="33">
          <cell r="C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</row>
        <row r="34">
          <cell r="C34" t="str">
            <v>7д</v>
          </cell>
          <cell r="E34">
            <v>1</v>
          </cell>
          <cell r="F34">
            <v>0.64</v>
          </cell>
          <cell r="G34">
            <v>0</v>
          </cell>
          <cell r="H34">
            <v>0</v>
          </cell>
        </row>
        <row r="35">
          <cell r="C35" t="str">
            <v>7е</v>
          </cell>
          <cell r="E35">
            <v>1</v>
          </cell>
          <cell r="F35">
            <v>0.78260869565217395</v>
          </cell>
          <cell r="G35">
            <v>0</v>
          </cell>
          <cell r="H35">
            <v>0</v>
          </cell>
        </row>
        <row r="36">
          <cell r="C36" t="str">
            <v>7ж</v>
          </cell>
          <cell r="E36">
            <v>1</v>
          </cell>
          <cell r="F36">
            <v>0.7857142857142857</v>
          </cell>
          <cell r="G36">
            <v>0</v>
          </cell>
          <cell r="H36">
            <v>0</v>
          </cell>
        </row>
        <row r="37">
          <cell r="C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</row>
        <row r="44">
          <cell r="C44" t="str">
            <v>7а</v>
          </cell>
          <cell r="E44">
            <v>0</v>
          </cell>
          <cell r="F44">
            <v>0.23076923076923078</v>
          </cell>
          <cell r="G44">
            <v>0</v>
          </cell>
          <cell r="H44">
            <v>0</v>
          </cell>
        </row>
        <row r="45">
          <cell r="C45" t="str">
            <v>7в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 t="str">
            <v>7г</v>
          </cell>
          <cell r="E46">
            <v>0</v>
          </cell>
          <cell r="F46">
            <v>0.33333333333333331</v>
          </cell>
          <cell r="G46">
            <v>0</v>
          </cell>
          <cell r="H46">
            <v>0</v>
          </cell>
        </row>
        <row r="47">
          <cell r="C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</row>
        <row r="48">
          <cell r="C48" t="str">
            <v>7д</v>
          </cell>
          <cell r="E48">
            <v>0</v>
          </cell>
          <cell r="F48">
            <v>0.04</v>
          </cell>
          <cell r="G48">
            <v>0</v>
          </cell>
          <cell r="H48">
            <v>0</v>
          </cell>
        </row>
        <row r="49">
          <cell r="C49" t="str">
            <v>7е</v>
          </cell>
          <cell r="E49">
            <v>0</v>
          </cell>
          <cell r="F49">
            <v>8.6956521739130432E-2</v>
          </cell>
          <cell r="G49">
            <v>0</v>
          </cell>
          <cell r="H49">
            <v>0</v>
          </cell>
        </row>
        <row r="50">
          <cell r="C50" t="str">
            <v>7ж</v>
          </cell>
          <cell r="E50">
            <v>0</v>
          </cell>
          <cell r="F50">
            <v>0.14285714285714285</v>
          </cell>
          <cell r="G50">
            <v>0</v>
          </cell>
          <cell r="H50">
            <v>0</v>
          </cell>
        </row>
        <row r="51">
          <cell r="C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topLeftCell="A10" zoomScaleNormal="100" workbookViewId="0">
      <selection activeCell="R7" sqref="R7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49" t="s">
        <v>11</v>
      </c>
      <c r="B2" s="50"/>
      <c r="C2" s="50"/>
      <c r="D2" s="51"/>
      <c r="E2" s="51"/>
      <c r="F2" s="51"/>
      <c r="G2" s="51"/>
      <c r="H2" s="50"/>
      <c r="I2" s="5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</row>
    <row r="3" spans="1:40" ht="18" customHeight="1">
      <c r="B3" s="11" t="s">
        <v>12</v>
      </c>
      <c r="C3" s="8"/>
      <c r="D3" s="53" t="s">
        <v>13</v>
      </c>
      <c r="E3" s="54"/>
      <c r="F3" s="54"/>
      <c r="G3" s="55"/>
      <c r="H3" s="56" t="s">
        <v>14</v>
      </c>
      <c r="I3" s="57"/>
      <c r="J3" s="5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>
      <c r="A4" s="6" t="s">
        <v>0</v>
      </c>
      <c r="B4" s="5"/>
      <c r="C4" s="5"/>
      <c r="D4" s="60" t="s">
        <v>16</v>
      </c>
      <c r="E4" s="61"/>
      <c r="F4" s="61"/>
      <c r="G4" s="61"/>
      <c r="H4" s="61"/>
      <c r="I4" s="61"/>
      <c r="J4" s="61"/>
      <c r="K4" s="61"/>
      <c r="L4" s="61"/>
      <c r="M4" s="62"/>
      <c r="N4" s="63" t="s">
        <v>17</v>
      </c>
      <c r="O4" s="64"/>
      <c r="P4" s="64"/>
      <c r="Q4" s="64"/>
      <c r="R4" s="64"/>
      <c r="S4" s="64"/>
      <c r="T4" s="64"/>
      <c r="U4" s="64"/>
      <c r="V4" s="64"/>
      <c r="W4" s="65" t="s">
        <v>15</v>
      </c>
      <c r="X4" s="65"/>
      <c r="Y4" s="65"/>
      <c r="Z4" s="65"/>
      <c r="AA4" s="65"/>
      <c r="AB4" s="65"/>
      <c r="AC4" s="65"/>
      <c r="AD4" s="65"/>
      <c r="AE4" s="65"/>
      <c r="AF4" s="39" t="s">
        <v>18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>
      <c r="A5" s="58" t="s">
        <v>1</v>
      </c>
      <c r="B5" s="59"/>
      <c r="C5" s="59" t="s">
        <v>2</v>
      </c>
      <c r="D5" s="59"/>
      <c r="E5" s="45" t="s">
        <v>9</v>
      </c>
      <c r="F5" s="45"/>
      <c r="G5" s="16">
        <v>5</v>
      </c>
      <c r="H5" s="16">
        <v>4</v>
      </c>
      <c r="I5" s="16">
        <v>3</v>
      </c>
      <c r="J5" s="16">
        <v>2</v>
      </c>
      <c r="K5" s="18" t="s">
        <v>7</v>
      </c>
      <c r="L5" s="18" t="s">
        <v>8</v>
      </c>
      <c r="M5" s="19" t="s">
        <v>10</v>
      </c>
      <c r="N5" s="45" t="s">
        <v>9</v>
      </c>
      <c r="O5" s="45"/>
      <c r="P5" s="7" t="s">
        <v>3</v>
      </c>
      <c r="Q5" s="21" t="s">
        <v>4</v>
      </c>
      <c r="R5" s="21" t="s">
        <v>5</v>
      </c>
      <c r="S5" s="21" t="s">
        <v>6</v>
      </c>
      <c r="T5" s="18" t="s">
        <v>7</v>
      </c>
      <c r="U5" s="18" t="s">
        <v>8</v>
      </c>
      <c r="V5" s="20" t="s">
        <v>10</v>
      </c>
      <c r="W5" s="45" t="s">
        <v>9</v>
      </c>
      <c r="X5" s="45"/>
      <c r="Y5" s="25">
        <v>5</v>
      </c>
      <c r="Z5" s="25">
        <v>4</v>
      </c>
      <c r="AA5" s="25">
        <v>3</v>
      </c>
      <c r="AB5" s="25">
        <v>2</v>
      </c>
      <c r="AC5" s="18" t="s">
        <v>7</v>
      </c>
      <c r="AD5" s="18" t="s">
        <v>8</v>
      </c>
      <c r="AE5" s="20" t="s">
        <v>10</v>
      </c>
      <c r="AF5" s="42" t="s">
        <v>9</v>
      </c>
      <c r="AG5" s="42"/>
      <c r="AH5" s="23">
        <v>5</v>
      </c>
      <c r="AI5" s="23">
        <v>4</v>
      </c>
      <c r="AJ5" s="23">
        <v>3</v>
      </c>
      <c r="AK5" s="23">
        <v>2</v>
      </c>
      <c r="AL5" s="18" t="s">
        <v>7</v>
      </c>
      <c r="AM5" s="18" t="s">
        <v>8</v>
      </c>
      <c r="AN5" s="20" t="s">
        <v>10</v>
      </c>
    </row>
    <row r="6" spans="1:40" ht="18" customHeight="1">
      <c r="A6" s="46" t="s">
        <v>20</v>
      </c>
      <c r="B6" s="46"/>
      <c r="C6" s="41">
        <v>32</v>
      </c>
      <c r="D6" s="41"/>
      <c r="E6" s="40">
        <v>27</v>
      </c>
      <c r="F6" s="40"/>
      <c r="G6" s="27">
        <v>8</v>
      </c>
      <c r="H6" s="27">
        <v>17</v>
      </c>
      <c r="I6" s="27">
        <v>1</v>
      </c>
      <c r="J6" s="27">
        <v>0</v>
      </c>
      <c r="K6" s="9">
        <f>(G6+H6)/E6</f>
        <v>0.92592592592592593</v>
      </c>
      <c r="L6" s="9">
        <f>(G6+H6+I6)/E6</f>
        <v>0.96296296296296291</v>
      </c>
      <c r="M6" s="10">
        <f>J6/E6</f>
        <v>0</v>
      </c>
      <c r="N6" s="40">
        <v>27</v>
      </c>
      <c r="O6" s="40"/>
      <c r="P6" s="22">
        <v>3</v>
      </c>
      <c r="Q6" s="22">
        <v>13</v>
      </c>
      <c r="R6" s="22">
        <v>10</v>
      </c>
      <c r="S6" s="22">
        <v>1</v>
      </c>
      <c r="T6" s="9">
        <f>(P6+Q6)/N6</f>
        <v>0.59259259259259256</v>
      </c>
      <c r="U6" s="9">
        <f>(P6+Q6+R6)/N6</f>
        <v>0.96296296296296291</v>
      </c>
      <c r="V6" s="10">
        <f>S6/N6</f>
        <v>3.7037037037037035E-2</v>
      </c>
      <c r="W6" s="40">
        <v>28</v>
      </c>
      <c r="X6" s="40"/>
      <c r="Y6" s="26">
        <v>6</v>
      </c>
      <c r="Z6" s="26">
        <v>10</v>
      </c>
      <c r="AA6" s="26">
        <v>10</v>
      </c>
      <c r="AB6" s="26">
        <v>2</v>
      </c>
      <c r="AC6" s="9">
        <f>(X6+Z6)/W6</f>
        <v>0.35714285714285715</v>
      </c>
      <c r="AD6" s="9">
        <f>(X6+Z6+AA6)/W6</f>
        <v>0.7142857142857143</v>
      </c>
      <c r="AE6" s="10">
        <f>AB6/W6</f>
        <v>7.1428571428571425E-2</v>
      </c>
      <c r="AF6" s="40">
        <v>28</v>
      </c>
      <c r="AG6" s="40"/>
      <c r="AH6" s="24">
        <v>26</v>
      </c>
      <c r="AI6" s="24">
        <v>2</v>
      </c>
      <c r="AJ6" s="24">
        <v>0</v>
      </c>
      <c r="AK6" s="24">
        <v>0</v>
      </c>
      <c r="AL6" s="9">
        <f>(AG6+AI6)/AF6</f>
        <v>7.1428571428571425E-2</v>
      </c>
      <c r="AM6" s="9">
        <f>(AG6+AI6+AJ6)/AF6</f>
        <v>7.1428571428571425E-2</v>
      </c>
      <c r="AN6" s="10">
        <f>AK6/AF6</f>
        <v>0</v>
      </c>
    </row>
    <row r="7" spans="1:40" ht="18.75">
      <c r="A7" s="46" t="s">
        <v>21</v>
      </c>
      <c r="B7" s="46"/>
      <c r="C7" s="41">
        <v>30</v>
      </c>
      <c r="D7" s="41"/>
      <c r="E7" s="40">
        <v>23</v>
      </c>
      <c r="F7" s="40"/>
      <c r="G7" s="27">
        <v>4</v>
      </c>
      <c r="H7" s="27">
        <v>19</v>
      </c>
      <c r="I7" s="27">
        <v>0</v>
      </c>
      <c r="J7" s="27">
        <v>0</v>
      </c>
      <c r="K7" s="9">
        <f t="shared" ref="K7:K11" si="0">(G7+H7)/E7</f>
        <v>1</v>
      </c>
      <c r="L7" s="9">
        <f t="shared" ref="L7:L11" si="1">(G7+H7+I7)/E7</f>
        <v>1</v>
      </c>
      <c r="M7" s="10">
        <f t="shared" ref="M7:M11" si="2">J7/E7</f>
        <v>0</v>
      </c>
      <c r="N7" s="40">
        <v>23</v>
      </c>
      <c r="O7" s="40"/>
      <c r="P7" s="22">
        <v>1</v>
      </c>
      <c r="Q7" s="22">
        <v>8</v>
      </c>
      <c r="R7" s="22">
        <v>11</v>
      </c>
      <c r="S7" s="22">
        <v>0</v>
      </c>
      <c r="T7" s="9">
        <f t="shared" ref="T7:T11" si="3">(P7+Q7)/N7</f>
        <v>0.39130434782608697</v>
      </c>
      <c r="U7" s="9">
        <f t="shared" ref="U7:U11" si="4">(P7+Q7+R7)/N7</f>
        <v>0.86956521739130432</v>
      </c>
      <c r="V7" s="10">
        <f t="shared" ref="V7:V8" si="5">S7/N7</f>
        <v>0</v>
      </c>
      <c r="W7" s="40">
        <v>33</v>
      </c>
      <c r="X7" s="40"/>
      <c r="Y7" s="26">
        <v>3</v>
      </c>
      <c r="Z7" s="26">
        <v>10</v>
      </c>
      <c r="AA7" s="26">
        <v>15</v>
      </c>
      <c r="AB7" s="26">
        <v>5</v>
      </c>
      <c r="AC7" s="9">
        <f t="shared" ref="AC7:AC11" si="6">(X7+Z7)/W7</f>
        <v>0.30303030303030304</v>
      </c>
      <c r="AD7" s="9">
        <f t="shared" ref="AD7:AD11" si="7">(X7+Z7+AA7)/W7</f>
        <v>0.75757575757575757</v>
      </c>
      <c r="AE7" s="10">
        <f t="shared" ref="AE7:AE11" si="8">AB7/W7</f>
        <v>0.15151515151515152</v>
      </c>
      <c r="AF7" s="40">
        <v>33</v>
      </c>
      <c r="AG7" s="40"/>
      <c r="AH7" s="24">
        <v>30</v>
      </c>
      <c r="AI7" s="24">
        <v>1</v>
      </c>
      <c r="AJ7" s="24">
        <v>1</v>
      </c>
      <c r="AK7" s="24">
        <v>1</v>
      </c>
      <c r="AL7" s="9">
        <f t="shared" ref="AL7:AL11" si="9">(AG7+AI7)/AF7</f>
        <v>3.0303030303030304E-2</v>
      </c>
      <c r="AM7" s="9">
        <f t="shared" ref="AM7:AM11" si="10">(AG7+AI7+AJ7)/AF7</f>
        <v>6.0606060606060608E-2</v>
      </c>
      <c r="AN7" s="10">
        <f t="shared" ref="AN7:AN11" si="11">AK7/AF7</f>
        <v>3.0303030303030304E-2</v>
      </c>
    </row>
    <row r="8" spans="1:40" ht="18.75">
      <c r="A8" s="47" t="s">
        <v>22</v>
      </c>
      <c r="B8" s="48"/>
      <c r="C8" s="41">
        <v>32</v>
      </c>
      <c r="D8" s="41"/>
      <c r="E8" s="43">
        <v>29</v>
      </c>
      <c r="F8" s="44"/>
      <c r="G8" s="27">
        <v>1</v>
      </c>
      <c r="H8" s="27">
        <v>22</v>
      </c>
      <c r="I8" s="27">
        <v>6</v>
      </c>
      <c r="J8" s="27">
        <v>0</v>
      </c>
      <c r="K8" s="9">
        <f t="shared" si="0"/>
        <v>0.7931034482758621</v>
      </c>
      <c r="L8" s="9">
        <f t="shared" si="1"/>
        <v>1</v>
      </c>
      <c r="M8" s="10">
        <f t="shared" si="2"/>
        <v>0</v>
      </c>
      <c r="N8" s="40">
        <v>29</v>
      </c>
      <c r="O8" s="40"/>
      <c r="P8" s="22">
        <v>2</v>
      </c>
      <c r="Q8" s="22">
        <v>22</v>
      </c>
      <c r="R8" s="22">
        <v>6</v>
      </c>
      <c r="S8" s="22"/>
      <c r="T8" s="9">
        <f t="shared" si="3"/>
        <v>0.82758620689655171</v>
      </c>
      <c r="U8" s="9">
        <f t="shared" si="4"/>
        <v>1.0344827586206897</v>
      </c>
      <c r="V8" s="10">
        <f t="shared" si="5"/>
        <v>0</v>
      </c>
      <c r="W8" s="43">
        <v>28</v>
      </c>
      <c r="X8" s="44"/>
      <c r="Y8" s="26">
        <v>2</v>
      </c>
      <c r="Z8" s="26">
        <v>20</v>
      </c>
      <c r="AA8" s="26">
        <v>3</v>
      </c>
      <c r="AB8" s="26">
        <v>3</v>
      </c>
      <c r="AC8" s="9">
        <f t="shared" si="6"/>
        <v>0.7142857142857143</v>
      </c>
      <c r="AD8" s="9">
        <f t="shared" si="7"/>
        <v>0.8214285714285714</v>
      </c>
      <c r="AE8" s="10">
        <f t="shared" si="8"/>
        <v>0.10714285714285714</v>
      </c>
      <c r="AF8" s="43">
        <v>28</v>
      </c>
      <c r="AG8" s="44"/>
      <c r="AH8" s="24">
        <v>25</v>
      </c>
      <c r="AI8" s="24">
        <v>1</v>
      </c>
      <c r="AJ8" s="24">
        <v>2</v>
      </c>
      <c r="AK8" s="24">
        <v>0</v>
      </c>
      <c r="AL8" s="9">
        <f t="shared" si="9"/>
        <v>3.5714285714285712E-2</v>
      </c>
      <c r="AM8" s="9">
        <f t="shared" si="10"/>
        <v>0.10714285714285714</v>
      </c>
      <c r="AN8" s="10">
        <f t="shared" si="11"/>
        <v>0</v>
      </c>
    </row>
    <row r="9" spans="1:40" ht="18.75">
      <c r="A9" s="46" t="s">
        <v>23</v>
      </c>
      <c r="B9" s="46"/>
      <c r="C9" s="41">
        <v>31</v>
      </c>
      <c r="D9" s="41"/>
      <c r="E9" s="43">
        <v>28</v>
      </c>
      <c r="F9" s="44"/>
      <c r="G9" s="17">
        <v>1</v>
      </c>
      <c r="H9" s="17">
        <v>16</v>
      </c>
      <c r="I9" s="17">
        <v>11</v>
      </c>
      <c r="J9" s="17">
        <v>0</v>
      </c>
      <c r="K9" s="9">
        <f t="shared" si="0"/>
        <v>0.6071428571428571</v>
      </c>
      <c r="L9" s="9">
        <f t="shared" si="1"/>
        <v>1</v>
      </c>
      <c r="M9" s="10">
        <f t="shared" si="2"/>
        <v>0</v>
      </c>
      <c r="N9" s="40">
        <v>28</v>
      </c>
      <c r="O9" s="40"/>
      <c r="P9" s="22">
        <v>0</v>
      </c>
      <c r="Q9" s="22">
        <v>11</v>
      </c>
      <c r="R9" s="22"/>
      <c r="S9" s="22"/>
      <c r="T9" s="9">
        <f t="shared" si="3"/>
        <v>0.39285714285714285</v>
      </c>
      <c r="U9" s="9">
        <f t="shared" si="4"/>
        <v>0.39285714285714285</v>
      </c>
      <c r="V9" s="10">
        <f t="shared" ref="V9:V11" si="12">S9/N9</f>
        <v>0</v>
      </c>
      <c r="W9" s="40">
        <v>30</v>
      </c>
      <c r="X9" s="40"/>
      <c r="Y9" s="26"/>
      <c r="Z9" s="26"/>
      <c r="AA9" s="26"/>
      <c r="AB9" s="26"/>
      <c r="AC9" s="9">
        <f t="shared" si="6"/>
        <v>0</v>
      </c>
      <c r="AD9" s="9">
        <f t="shared" si="7"/>
        <v>0</v>
      </c>
      <c r="AE9" s="10">
        <f t="shared" si="8"/>
        <v>0</v>
      </c>
      <c r="AF9" s="40">
        <v>30</v>
      </c>
      <c r="AG9" s="40"/>
      <c r="AH9" s="24"/>
      <c r="AI9" s="24"/>
      <c r="AJ9" s="24"/>
      <c r="AK9" s="24"/>
      <c r="AL9" s="9">
        <f t="shared" si="9"/>
        <v>0</v>
      </c>
      <c r="AM9" s="9">
        <f t="shared" si="10"/>
        <v>0</v>
      </c>
      <c r="AN9" s="10">
        <f t="shared" si="11"/>
        <v>0</v>
      </c>
    </row>
    <row r="10" spans="1:40" ht="18.75">
      <c r="A10" s="46" t="s">
        <v>24</v>
      </c>
      <c r="B10" s="46"/>
      <c r="C10" s="41">
        <v>30</v>
      </c>
      <c r="D10" s="41"/>
      <c r="E10" s="43">
        <v>27</v>
      </c>
      <c r="F10" s="44"/>
      <c r="G10" s="17">
        <v>0</v>
      </c>
      <c r="H10" s="17">
        <v>4</v>
      </c>
      <c r="I10" s="17">
        <v>23</v>
      </c>
      <c r="J10" s="17">
        <v>0</v>
      </c>
      <c r="K10" s="9">
        <f t="shared" si="0"/>
        <v>0.14814814814814814</v>
      </c>
      <c r="L10" s="9">
        <f t="shared" si="1"/>
        <v>1</v>
      </c>
      <c r="M10" s="10">
        <f t="shared" si="2"/>
        <v>0</v>
      </c>
      <c r="N10" s="40">
        <v>27</v>
      </c>
      <c r="O10" s="40"/>
      <c r="P10" s="22">
        <v>0</v>
      </c>
      <c r="Q10" s="22">
        <v>16</v>
      </c>
      <c r="R10" s="22"/>
      <c r="S10" s="22"/>
      <c r="T10" s="9">
        <f t="shared" si="3"/>
        <v>0.59259259259259256</v>
      </c>
      <c r="U10" s="9">
        <f t="shared" si="4"/>
        <v>0.59259259259259256</v>
      </c>
      <c r="V10" s="10">
        <f t="shared" si="12"/>
        <v>0</v>
      </c>
      <c r="W10" s="40">
        <v>30</v>
      </c>
      <c r="X10" s="40"/>
      <c r="Y10" s="26"/>
      <c r="Z10" s="26"/>
      <c r="AA10" s="26"/>
      <c r="AB10" s="26"/>
      <c r="AC10" s="9">
        <f t="shared" si="6"/>
        <v>0</v>
      </c>
      <c r="AD10" s="9">
        <f t="shared" si="7"/>
        <v>0</v>
      </c>
      <c r="AE10" s="10">
        <f t="shared" si="8"/>
        <v>0</v>
      </c>
      <c r="AF10" s="40">
        <v>30</v>
      </c>
      <c r="AG10" s="40"/>
      <c r="AH10" s="24"/>
      <c r="AI10" s="24"/>
      <c r="AJ10" s="24"/>
      <c r="AK10" s="24"/>
      <c r="AL10" s="9">
        <f t="shared" si="9"/>
        <v>0</v>
      </c>
      <c r="AM10" s="9">
        <f t="shared" si="10"/>
        <v>0</v>
      </c>
      <c r="AN10" s="10">
        <f t="shared" si="11"/>
        <v>0</v>
      </c>
    </row>
    <row r="11" spans="1:40" ht="18.75">
      <c r="A11" s="47" t="s">
        <v>25</v>
      </c>
      <c r="B11" s="48"/>
      <c r="C11" s="41">
        <v>31</v>
      </c>
      <c r="D11" s="41"/>
      <c r="E11" s="43">
        <v>28</v>
      </c>
      <c r="F11" s="44"/>
      <c r="G11" s="17">
        <v>2</v>
      </c>
      <c r="H11" s="17">
        <v>7</v>
      </c>
      <c r="I11" s="17">
        <v>19</v>
      </c>
      <c r="J11" s="17">
        <v>0</v>
      </c>
      <c r="K11" s="9">
        <f t="shared" si="0"/>
        <v>0.32142857142857145</v>
      </c>
      <c r="L11" s="9">
        <f t="shared" si="1"/>
        <v>1</v>
      </c>
      <c r="M11" s="10">
        <f t="shared" si="2"/>
        <v>0</v>
      </c>
      <c r="N11" s="40">
        <v>28</v>
      </c>
      <c r="O11" s="40"/>
      <c r="P11" s="22">
        <v>1</v>
      </c>
      <c r="Q11" s="22">
        <v>16</v>
      </c>
      <c r="R11" s="22"/>
      <c r="S11" s="22"/>
      <c r="T11" s="9">
        <f t="shared" si="3"/>
        <v>0.6071428571428571</v>
      </c>
      <c r="U11" s="9">
        <f t="shared" si="4"/>
        <v>0.6071428571428571</v>
      </c>
      <c r="V11" s="10">
        <f t="shared" si="12"/>
        <v>0</v>
      </c>
      <c r="W11" s="40">
        <v>33</v>
      </c>
      <c r="X11" s="40"/>
      <c r="Y11" s="26"/>
      <c r="Z11" s="26"/>
      <c r="AA11" s="26"/>
      <c r="AB11" s="26"/>
      <c r="AC11" s="9">
        <f t="shared" si="6"/>
        <v>0</v>
      </c>
      <c r="AD11" s="9">
        <f t="shared" si="7"/>
        <v>0</v>
      </c>
      <c r="AE11" s="10">
        <f t="shared" si="8"/>
        <v>0</v>
      </c>
      <c r="AF11" s="40">
        <v>33</v>
      </c>
      <c r="AG11" s="40"/>
      <c r="AH11" s="24"/>
      <c r="AI11" s="24"/>
      <c r="AJ11" s="24"/>
      <c r="AK11" s="24"/>
      <c r="AL11" s="9">
        <f t="shared" si="9"/>
        <v>0</v>
      </c>
      <c r="AM11" s="9">
        <f t="shared" si="10"/>
        <v>0</v>
      </c>
      <c r="AN11" s="10">
        <f t="shared" si="11"/>
        <v>0</v>
      </c>
    </row>
    <row r="12" spans="1:40" ht="18.75">
      <c r="U12" s="28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40"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40">
      <c r="E14" s="36"/>
      <c r="F14" s="36"/>
      <c r="G14" s="36"/>
      <c r="H14" s="36"/>
    </row>
    <row r="15" spans="1:40">
      <c r="C15" s="30" t="str">
        <f>A6</f>
        <v>6а</v>
      </c>
      <c r="D15" s="31"/>
      <c r="E15" s="32">
        <f>K6</f>
        <v>0.92592592592592593</v>
      </c>
      <c r="F15" s="33">
        <f>T6</f>
        <v>0.59259259259259256</v>
      </c>
      <c r="G15" s="34">
        <f>AC6</f>
        <v>0.35714285714285715</v>
      </c>
      <c r="H15" s="35">
        <f>AL6</f>
        <v>7.1428571428571425E-2</v>
      </c>
    </row>
    <row r="16" spans="1:40">
      <c r="C16" s="30" t="str">
        <f>A7</f>
        <v>6б</v>
      </c>
      <c r="D16" s="31"/>
      <c r="E16" s="32">
        <f>K7</f>
        <v>1</v>
      </c>
      <c r="F16" s="33">
        <f>T7</f>
        <v>0.39130434782608697</v>
      </c>
      <c r="G16" s="34">
        <f>AC7</f>
        <v>0.30303030303030304</v>
      </c>
      <c r="H16" s="35">
        <f>AL7</f>
        <v>3.0303030303030304E-2</v>
      </c>
    </row>
    <row r="17" spans="3:18">
      <c r="C17" s="30" t="str">
        <f>A8</f>
        <v>6в</v>
      </c>
      <c r="D17" s="31"/>
      <c r="E17" s="32">
        <f>K8</f>
        <v>0.7931034482758621</v>
      </c>
      <c r="F17" s="33">
        <f>T8</f>
        <v>0.82758620689655171</v>
      </c>
      <c r="G17" s="34">
        <f>AC8</f>
        <v>0.7142857142857143</v>
      </c>
      <c r="H17" s="35">
        <f>AL8</f>
        <v>3.5714285714285712E-2</v>
      </c>
    </row>
    <row r="18" spans="3:18">
      <c r="C18" s="30" t="e">
        <f>#REF!</f>
        <v>#REF!</v>
      </c>
      <c r="D18" s="31"/>
      <c r="E18" s="32" t="e">
        <f>#REF!</f>
        <v>#REF!</v>
      </c>
      <c r="F18" s="33" t="e">
        <f>#REF!</f>
        <v>#REF!</v>
      </c>
      <c r="G18" s="34" t="e">
        <f>#REF!</f>
        <v>#REF!</v>
      </c>
      <c r="H18" s="35" t="e">
        <f>#REF!</f>
        <v>#REF!</v>
      </c>
    </row>
    <row r="19" spans="3:18">
      <c r="C19" s="30" t="str">
        <f>A9</f>
        <v>6д</v>
      </c>
      <c r="D19" s="31"/>
      <c r="E19" s="32">
        <f>K9</f>
        <v>0.6071428571428571</v>
      </c>
      <c r="F19" s="33">
        <f>T9</f>
        <v>0.39285714285714285</v>
      </c>
      <c r="G19" s="34">
        <f>AC9</f>
        <v>0</v>
      </c>
      <c r="H19" s="35">
        <f>AL9</f>
        <v>0</v>
      </c>
    </row>
    <row r="20" spans="3:18">
      <c r="C20" s="30" t="str">
        <f>A10</f>
        <v>6е</v>
      </c>
      <c r="D20" s="31"/>
      <c r="E20" s="32">
        <f>K10</f>
        <v>0.14814814814814814</v>
      </c>
      <c r="F20" s="33">
        <f>T10</f>
        <v>0.59259259259259256</v>
      </c>
      <c r="G20" s="34">
        <f>AC10</f>
        <v>0</v>
      </c>
      <c r="H20" s="35">
        <f>AL10</f>
        <v>0</v>
      </c>
    </row>
    <row r="21" spans="3:18">
      <c r="C21" s="30" t="str">
        <f>A11</f>
        <v>6ж</v>
      </c>
      <c r="D21" s="31"/>
      <c r="E21" s="32">
        <f>K11</f>
        <v>0.32142857142857145</v>
      </c>
      <c r="F21" s="33">
        <f>T11</f>
        <v>0.6071428571428571</v>
      </c>
      <c r="G21" s="34">
        <f>AC11</f>
        <v>0</v>
      </c>
      <c r="H21" s="35">
        <f>AL11</f>
        <v>0</v>
      </c>
    </row>
    <row r="22" spans="3:18">
      <c r="C22" s="30" t="e">
        <f>#REF!</f>
        <v>#REF!</v>
      </c>
      <c r="D22" s="31"/>
      <c r="E22" s="32" t="e">
        <f>#REF!</f>
        <v>#REF!</v>
      </c>
      <c r="F22" s="33" t="e">
        <f>#REF!</f>
        <v>#REF!</v>
      </c>
      <c r="G22" s="34" t="e">
        <f>#REF!</f>
        <v>#REF!</v>
      </c>
      <c r="H22" s="35" t="e">
        <f>#REF!</f>
        <v>#REF!</v>
      </c>
    </row>
    <row r="23" spans="3:18">
      <c r="E23" t="s">
        <v>19</v>
      </c>
    </row>
    <row r="28" spans="3:18" ht="23.25">
      <c r="R28" s="29"/>
    </row>
    <row r="30" spans="3:18">
      <c r="C30" s="30" t="str">
        <f>A6</f>
        <v>6а</v>
      </c>
      <c r="D30" s="31"/>
      <c r="E30" s="32">
        <f>L6</f>
        <v>0.96296296296296291</v>
      </c>
      <c r="F30" s="38">
        <f>U6</f>
        <v>0.96296296296296291</v>
      </c>
      <c r="G30" s="34">
        <f>AD6</f>
        <v>0.7142857142857143</v>
      </c>
      <c r="H30" s="35">
        <f>AM6</f>
        <v>7.1428571428571425E-2</v>
      </c>
    </row>
    <row r="31" spans="3:18">
      <c r="C31" s="30" t="str">
        <f>A7</f>
        <v>6б</v>
      </c>
      <c r="D31" s="31"/>
      <c r="E31" s="32">
        <f>L7</f>
        <v>1</v>
      </c>
      <c r="F31" s="38">
        <f>U7</f>
        <v>0.86956521739130432</v>
      </c>
      <c r="G31" s="34">
        <f>AD7</f>
        <v>0.75757575757575757</v>
      </c>
      <c r="H31" s="35">
        <f>AM7</f>
        <v>6.0606060606060608E-2</v>
      </c>
    </row>
    <row r="32" spans="3:18">
      <c r="C32" s="30" t="str">
        <f>A8</f>
        <v>6в</v>
      </c>
      <c r="D32" s="31"/>
      <c r="E32" s="32">
        <f>L8</f>
        <v>1</v>
      </c>
      <c r="F32" s="38">
        <f>U8</f>
        <v>1.0344827586206897</v>
      </c>
      <c r="G32" s="34">
        <f>AD8</f>
        <v>0.8214285714285714</v>
      </c>
      <c r="H32" s="35">
        <f>AM8</f>
        <v>0.10714285714285714</v>
      </c>
    </row>
    <row r="33" spans="3:8">
      <c r="C33" s="30" t="e">
        <f>#REF!</f>
        <v>#REF!</v>
      </c>
      <c r="D33" s="31"/>
      <c r="E33" s="32" t="e">
        <f>#REF!</f>
        <v>#REF!</v>
      </c>
      <c r="F33" s="38" t="e">
        <f>#REF!</f>
        <v>#REF!</v>
      </c>
      <c r="G33" s="34" t="e">
        <f>#REF!</f>
        <v>#REF!</v>
      </c>
      <c r="H33" s="35" t="e">
        <f>#REF!</f>
        <v>#REF!</v>
      </c>
    </row>
    <row r="34" spans="3:8">
      <c r="C34" s="30" t="str">
        <f>A9</f>
        <v>6д</v>
      </c>
      <c r="D34" s="31"/>
      <c r="E34" s="32">
        <f>L9</f>
        <v>1</v>
      </c>
      <c r="F34" s="38">
        <f>U9</f>
        <v>0.39285714285714285</v>
      </c>
      <c r="G34" s="34">
        <f>AD9</f>
        <v>0</v>
      </c>
      <c r="H34" s="35">
        <f>AM9</f>
        <v>0</v>
      </c>
    </row>
    <row r="35" spans="3:8">
      <c r="C35" s="30" t="str">
        <f>A10</f>
        <v>6е</v>
      </c>
      <c r="D35" s="31"/>
      <c r="E35" s="32">
        <f>L10</f>
        <v>1</v>
      </c>
      <c r="F35" s="38">
        <f>U10</f>
        <v>0.59259259259259256</v>
      </c>
      <c r="G35" s="34">
        <f>AD10</f>
        <v>0</v>
      </c>
      <c r="H35" s="35">
        <f>AM10</f>
        <v>0</v>
      </c>
    </row>
    <row r="36" spans="3:8">
      <c r="C36" s="30" t="str">
        <f>A11</f>
        <v>6ж</v>
      </c>
      <c r="D36" s="31"/>
      <c r="E36" s="32">
        <f>L11</f>
        <v>1</v>
      </c>
      <c r="F36" s="38">
        <f>U11</f>
        <v>0.6071428571428571</v>
      </c>
      <c r="G36" s="34">
        <f>AD11</f>
        <v>0</v>
      </c>
      <c r="H36" s="35">
        <f>AM11</f>
        <v>0</v>
      </c>
    </row>
    <row r="37" spans="3:8">
      <c r="C37" s="30" t="e">
        <f>#REF!</f>
        <v>#REF!</v>
      </c>
      <c r="D37" s="31"/>
      <c r="E37" s="32" t="e">
        <f>#REF!</f>
        <v>#REF!</v>
      </c>
      <c r="F37" s="38" t="e">
        <f>#REF!</f>
        <v>#REF!</v>
      </c>
      <c r="G37" s="34" t="e">
        <f>#REF!</f>
        <v>#REF!</v>
      </c>
      <c r="H37" s="35" t="e">
        <f>#REF!</f>
        <v>#REF!</v>
      </c>
    </row>
    <row r="44" spans="3:8">
      <c r="C44" s="37" t="str">
        <f>C30</f>
        <v>6а</v>
      </c>
      <c r="D44" s="31"/>
      <c r="E44" s="32">
        <f>M6</f>
        <v>0</v>
      </c>
      <c r="F44" s="38">
        <f>V6</f>
        <v>3.7037037037037035E-2</v>
      </c>
      <c r="G44" s="34">
        <f>AE6</f>
        <v>7.1428571428571425E-2</v>
      </c>
      <c r="H44" s="35">
        <f>AN6</f>
        <v>0</v>
      </c>
    </row>
    <row r="45" spans="3:8">
      <c r="C45" s="37" t="str">
        <f t="shared" ref="C45:C51" si="13">C31</f>
        <v>6б</v>
      </c>
      <c r="D45" s="31"/>
      <c r="E45" s="32">
        <f>M7</f>
        <v>0</v>
      </c>
      <c r="F45" s="38">
        <f>V7</f>
        <v>0</v>
      </c>
      <c r="G45" s="34">
        <f>AE7</f>
        <v>0.15151515151515152</v>
      </c>
      <c r="H45" s="35">
        <f>AN7</f>
        <v>3.0303030303030304E-2</v>
      </c>
    </row>
    <row r="46" spans="3:8">
      <c r="C46" s="37" t="str">
        <f t="shared" si="13"/>
        <v>6в</v>
      </c>
      <c r="D46" s="31"/>
      <c r="E46" s="32">
        <f>M8</f>
        <v>0</v>
      </c>
      <c r="F46" s="38">
        <f>V8</f>
        <v>0</v>
      </c>
      <c r="G46" s="34">
        <f>AE8</f>
        <v>0.10714285714285714</v>
      </c>
      <c r="H46" s="35">
        <f>AN8</f>
        <v>0</v>
      </c>
    </row>
    <row r="47" spans="3:8">
      <c r="C47" s="37" t="e">
        <f t="shared" si="13"/>
        <v>#REF!</v>
      </c>
      <c r="D47" s="31"/>
      <c r="E47" s="32" t="e">
        <f>#REF!</f>
        <v>#REF!</v>
      </c>
      <c r="F47" s="38" t="e">
        <f>#REF!</f>
        <v>#REF!</v>
      </c>
      <c r="G47" s="34" t="e">
        <f>#REF!</f>
        <v>#REF!</v>
      </c>
      <c r="H47" s="35" t="e">
        <f>#REF!</f>
        <v>#REF!</v>
      </c>
    </row>
    <row r="48" spans="3:8">
      <c r="C48" s="37" t="str">
        <f t="shared" si="13"/>
        <v>6д</v>
      </c>
      <c r="D48" s="31"/>
      <c r="E48" s="32">
        <f>M9</f>
        <v>0</v>
      </c>
      <c r="F48" s="38">
        <f>V9</f>
        <v>0</v>
      </c>
      <c r="G48" s="34">
        <f>AE9</f>
        <v>0</v>
      </c>
      <c r="H48" s="35">
        <f>AN9</f>
        <v>0</v>
      </c>
    </row>
    <row r="49" spans="3:8">
      <c r="C49" s="37" t="str">
        <f t="shared" si="13"/>
        <v>6е</v>
      </c>
      <c r="D49" s="31"/>
      <c r="E49" s="32">
        <f>M10</f>
        <v>0</v>
      </c>
      <c r="F49" s="38">
        <f>V10</f>
        <v>0</v>
      </c>
      <c r="G49" s="34">
        <f>AE10</f>
        <v>0</v>
      </c>
      <c r="H49" s="35">
        <f>AN10</f>
        <v>0</v>
      </c>
    </row>
    <row r="50" spans="3:8">
      <c r="C50" s="37" t="str">
        <f t="shared" si="13"/>
        <v>6ж</v>
      </c>
      <c r="D50" s="31"/>
      <c r="E50" s="32">
        <f>M11</f>
        <v>0</v>
      </c>
      <c r="F50" s="38">
        <f>V11</f>
        <v>0</v>
      </c>
      <c r="G50" s="34">
        <f>AE11</f>
        <v>0</v>
      </c>
      <c r="H50" s="35">
        <f>AN11</f>
        <v>0</v>
      </c>
    </row>
    <row r="51" spans="3:8">
      <c r="C51" s="37" t="e">
        <f t="shared" si="13"/>
        <v>#REF!</v>
      </c>
      <c r="D51" s="31"/>
      <c r="E51" s="32" t="e">
        <f>#REF!</f>
        <v>#REF!</v>
      </c>
      <c r="F51" s="38" t="e">
        <f>#REF!</f>
        <v>#REF!</v>
      </c>
      <c r="G51" s="34" t="e">
        <f>#REF!</f>
        <v>#REF!</v>
      </c>
      <c r="H51" s="35" t="e">
        <f>#REF!</f>
        <v>#REF!</v>
      </c>
    </row>
  </sheetData>
  <mergeCells count="49"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11:B11"/>
    <mergeCell ref="C11:D11"/>
    <mergeCell ref="E11:F11"/>
    <mergeCell ref="A9:B9"/>
    <mergeCell ref="C9:D9"/>
    <mergeCell ref="E9:F9"/>
    <mergeCell ref="A10:B10"/>
    <mergeCell ref="C10:D10"/>
    <mergeCell ref="E10:F10"/>
    <mergeCell ref="A6:B6"/>
    <mergeCell ref="A7:B7"/>
    <mergeCell ref="C7:D7"/>
    <mergeCell ref="E7:F7"/>
    <mergeCell ref="A8:B8"/>
    <mergeCell ref="C8:D8"/>
    <mergeCell ref="E8:F8"/>
    <mergeCell ref="N11:O11"/>
    <mergeCell ref="N5:O5"/>
    <mergeCell ref="N6:O6"/>
    <mergeCell ref="N7:O7"/>
    <mergeCell ref="N8:O8"/>
    <mergeCell ref="N9:O9"/>
    <mergeCell ref="W11:X11"/>
    <mergeCell ref="AF5:AG5"/>
    <mergeCell ref="AF6:AG6"/>
    <mergeCell ref="AF7:AG7"/>
    <mergeCell ref="AF8:AG8"/>
    <mergeCell ref="AF9:AG9"/>
    <mergeCell ref="AF10:AG10"/>
    <mergeCell ref="AF11:AG11"/>
    <mergeCell ref="W5:X5"/>
    <mergeCell ref="W6:X6"/>
    <mergeCell ref="W7:X7"/>
    <mergeCell ref="W8:X8"/>
    <mergeCell ref="AF4:AN4"/>
    <mergeCell ref="W9:X9"/>
    <mergeCell ref="C6:D6"/>
    <mergeCell ref="E6:F6"/>
    <mergeCell ref="W10:X10"/>
    <mergeCell ref="N10:O10"/>
  </mergeCells>
  <conditionalFormatting sqref="L6:L11 AM6:AM11 U6:U12 AD6:AD11">
    <cfRule type="cellIs" dxfId="1" priority="1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1"/>
  <sheetViews>
    <sheetView workbookViewId="0">
      <selection activeCell="G28" sqref="G28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49" t="s">
        <v>11</v>
      </c>
      <c r="B2" s="50"/>
      <c r="C2" s="50"/>
      <c r="D2" s="51"/>
      <c r="E2" s="51"/>
      <c r="F2" s="51"/>
      <c r="G2" s="51"/>
      <c r="H2" s="50"/>
      <c r="I2" s="5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</row>
    <row r="3" spans="1:40" ht="18" customHeight="1">
      <c r="B3" s="11" t="s">
        <v>12</v>
      </c>
      <c r="C3" s="8"/>
      <c r="D3" s="53" t="s">
        <v>13</v>
      </c>
      <c r="E3" s="54"/>
      <c r="F3" s="54"/>
      <c r="G3" s="55"/>
      <c r="H3" s="56" t="s">
        <v>14</v>
      </c>
      <c r="I3" s="57"/>
      <c r="J3" s="5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>
      <c r="A4" s="6" t="s">
        <v>0</v>
      </c>
      <c r="B4" s="5"/>
      <c r="C4" s="5"/>
      <c r="D4" s="60" t="s">
        <v>16</v>
      </c>
      <c r="E4" s="61"/>
      <c r="F4" s="61"/>
      <c r="G4" s="61"/>
      <c r="H4" s="61"/>
      <c r="I4" s="61"/>
      <c r="J4" s="61"/>
      <c r="K4" s="61"/>
      <c r="L4" s="61"/>
      <c r="M4" s="62"/>
      <c r="N4" s="63" t="s">
        <v>17</v>
      </c>
      <c r="O4" s="64"/>
      <c r="P4" s="64"/>
      <c r="Q4" s="64"/>
      <c r="R4" s="64"/>
      <c r="S4" s="64"/>
      <c r="T4" s="64"/>
      <c r="U4" s="64"/>
      <c r="V4" s="64"/>
      <c r="W4" s="65" t="s">
        <v>15</v>
      </c>
      <c r="X4" s="65"/>
      <c r="Y4" s="65"/>
      <c r="Z4" s="65"/>
      <c r="AA4" s="65"/>
      <c r="AB4" s="65"/>
      <c r="AC4" s="65"/>
      <c r="AD4" s="65"/>
      <c r="AE4" s="65"/>
      <c r="AF4" s="39" t="s">
        <v>18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>
      <c r="A5" s="58" t="s">
        <v>1</v>
      </c>
      <c r="B5" s="59"/>
      <c r="C5" s="59" t="s">
        <v>2</v>
      </c>
      <c r="D5" s="59"/>
      <c r="E5" s="45" t="s">
        <v>9</v>
      </c>
      <c r="F5" s="45"/>
      <c r="G5" s="16">
        <v>5</v>
      </c>
      <c r="H5" s="16">
        <v>4</v>
      </c>
      <c r="I5" s="16">
        <v>3</v>
      </c>
      <c r="J5" s="16">
        <v>2</v>
      </c>
      <c r="K5" s="18" t="s">
        <v>7</v>
      </c>
      <c r="L5" s="18" t="s">
        <v>8</v>
      </c>
      <c r="M5" s="19" t="s">
        <v>10</v>
      </c>
      <c r="N5" s="45" t="s">
        <v>9</v>
      </c>
      <c r="O5" s="45"/>
      <c r="P5" s="7" t="s">
        <v>3</v>
      </c>
      <c r="Q5" s="21" t="s">
        <v>4</v>
      </c>
      <c r="R5" s="21" t="s">
        <v>5</v>
      </c>
      <c r="S5" s="21" t="s">
        <v>6</v>
      </c>
      <c r="T5" s="18" t="s">
        <v>7</v>
      </c>
      <c r="U5" s="18" t="s">
        <v>8</v>
      </c>
      <c r="V5" s="20" t="s">
        <v>10</v>
      </c>
      <c r="W5" s="45" t="s">
        <v>9</v>
      </c>
      <c r="X5" s="45"/>
      <c r="Y5" s="25">
        <v>5</v>
      </c>
      <c r="Z5" s="25">
        <v>4</v>
      </c>
      <c r="AA5" s="25">
        <v>3</v>
      </c>
      <c r="AB5" s="25">
        <v>2</v>
      </c>
      <c r="AC5" s="18" t="s">
        <v>7</v>
      </c>
      <c r="AD5" s="18" t="s">
        <v>8</v>
      </c>
      <c r="AE5" s="20" t="s">
        <v>10</v>
      </c>
      <c r="AF5" s="42" t="s">
        <v>9</v>
      </c>
      <c r="AG5" s="42"/>
      <c r="AH5" s="23">
        <v>5</v>
      </c>
      <c r="AI5" s="23">
        <v>4</v>
      </c>
      <c r="AJ5" s="23">
        <v>3</v>
      </c>
      <c r="AK5" s="23">
        <v>2</v>
      </c>
      <c r="AL5" s="18" t="s">
        <v>7</v>
      </c>
      <c r="AM5" s="18" t="s">
        <v>8</v>
      </c>
      <c r="AN5" s="20" t="s">
        <v>10</v>
      </c>
    </row>
    <row r="6" spans="1:40" ht="18" customHeight="1">
      <c r="A6" s="46" t="s">
        <v>26</v>
      </c>
      <c r="B6" s="46"/>
      <c r="C6" s="41">
        <v>32</v>
      </c>
      <c r="D6" s="41"/>
      <c r="E6" s="40">
        <v>26</v>
      </c>
      <c r="F6" s="40"/>
      <c r="G6" s="27">
        <v>2</v>
      </c>
      <c r="H6" s="27">
        <v>15</v>
      </c>
      <c r="I6" s="27">
        <v>9</v>
      </c>
      <c r="J6" s="27">
        <v>0</v>
      </c>
      <c r="K6" s="9">
        <f>(G6+H6)/E6</f>
        <v>0.65384615384615385</v>
      </c>
      <c r="L6" s="9">
        <f>(G6+H6+I6)/E6</f>
        <v>1</v>
      </c>
      <c r="M6" s="10">
        <f>J6/E6</f>
        <v>0</v>
      </c>
      <c r="N6" s="40">
        <v>26</v>
      </c>
      <c r="O6" s="40"/>
      <c r="P6" s="22">
        <v>0</v>
      </c>
      <c r="Q6" s="22">
        <v>2</v>
      </c>
      <c r="R6" s="22">
        <v>18</v>
      </c>
      <c r="S6" s="22">
        <v>6</v>
      </c>
      <c r="T6" s="9">
        <f>(P6+Q6)/N6</f>
        <v>7.6923076923076927E-2</v>
      </c>
      <c r="U6" s="9">
        <f>(P6+Q6+R6)/N6</f>
        <v>0.76923076923076927</v>
      </c>
      <c r="V6" s="10">
        <f>S6/N6</f>
        <v>0.23076923076923078</v>
      </c>
      <c r="W6" s="40"/>
      <c r="X6" s="40"/>
      <c r="Y6" s="26"/>
      <c r="Z6" s="26"/>
      <c r="AA6" s="26"/>
      <c r="AB6" s="26"/>
      <c r="AC6" s="9"/>
      <c r="AD6" s="9"/>
      <c r="AE6" s="10"/>
      <c r="AF6" s="40"/>
      <c r="AG6" s="40"/>
      <c r="AH6" s="24"/>
      <c r="AI6" s="24"/>
      <c r="AJ6" s="24"/>
      <c r="AK6" s="24"/>
      <c r="AL6" s="9"/>
      <c r="AM6" s="9"/>
      <c r="AN6" s="10"/>
    </row>
    <row r="7" spans="1:40" ht="18.75">
      <c r="A7" s="46" t="s">
        <v>27</v>
      </c>
      <c r="B7" s="46"/>
      <c r="C7" s="41">
        <v>29</v>
      </c>
      <c r="D7" s="41"/>
      <c r="E7" s="40">
        <v>22</v>
      </c>
      <c r="F7" s="40"/>
      <c r="G7" s="27">
        <v>1</v>
      </c>
      <c r="H7" s="27">
        <v>13</v>
      </c>
      <c r="I7" s="27">
        <v>8</v>
      </c>
      <c r="J7" s="27">
        <v>0</v>
      </c>
      <c r="K7" s="9">
        <f t="shared" ref="K7:K11" si="0">(G7+H7)/E7</f>
        <v>0.63636363636363635</v>
      </c>
      <c r="L7" s="9">
        <f t="shared" ref="L7:L11" si="1">(G7+H7+I7)/E7</f>
        <v>1</v>
      </c>
      <c r="M7" s="10">
        <f t="shared" ref="M7:M11" si="2">J7/E7</f>
        <v>0</v>
      </c>
      <c r="N7" s="40">
        <v>22</v>
      </c>
      <c r="O7" s="40"/>
      <c r="P7" s="22">
        <v>0</v>
      </c>
      <c r="Q7" s="22">
        <v>0</v>
      </c>
      <c r="R7" s="22">
        <v>15</v>
      </c>
      <c r="S7" s="22">
        <v>0</v>
      </c>
      <c r="T7" s="9">
        <f t="shared" ref="T7:T11" si="3">(P7+Q7)/N7</f>
        <v>0</v>
      </c>
      <c r="U7" s="9">
        <f t="shared" ref="U7:U11" si="4">(P7+Q7+R7)/N7</f>
        <v>0.68181818181818177</v>
      </c>
      <c r="V7" s="10">
        <f t="shared" ref="V7:V11" si="5">S7/N7</f>
        <v>0</v>
      </c>
      <c r="W7" s="40"/>
      <c r="X7" s="40"/>
      <c r="Y7" s="26"/>
      <c r="Z7" s="26"/>
      <c r="AA7" s="26"/>
      <c r="AB7" s="26"/>
      <c r="AC7" s="9"/>
      <c r="AD7" s="9"/>
      <c r="AE7" s="10"/>
      <c r="AF7" s="40"/>
      <c r="AG7" s="40"/>
      <c r="AH7" s="24"/>
      <c r="AI7" s="24"/>
      <c r="AJ7" s="24"/>
      <c r="AK7" s="24"/>
      <c r="AL7" s="9"/>
      <c r="AM7" s="9"/>
      <c r="AN7" s="10"/>
    </row>
    <row r="8" spans="1:40" ht="18.75">
      <c r="A8" s="47" t="s">
        <v>28</v>
      </c>
      <c r="B8" s="48"/>
      <c r="C8" s="41">
        <v>29</v>
      </c>
      <c r="D8" s="41"/>
      <c r="E8" s="43">
        <v>24</v>
      </c>
      <c r="F8" s="44"/>
      <c r="G8" s="27">
        <v>8</v>
      </c>
      <c r="H8" s="27">
        <v>12</v>
      </c>
      <c r="I8" s="27">
        <v>4</v>
      </c>
      <c r="J8" s="27">
        <v>0</v>
      </c>
      <c r="K8" s="9">
        <f t="shared" si="0"/>
        <v>0.83333333333333337</v>
      </c>
      <c r="L8" s="9">
        <f t="shared" si="1"/>
        <v>1</v>
      </c>
      <c r="M8" s="10">
        <f t="shared" si="2"/>
        <v>0</v>
      </c>
      <c r="N8" s="40">
        <v>24</v>
      </c>
      <c r="O8" s="40"/>
      <c r="P8" s="22">
        <v>0</v>
      </c>
      <c r="Q8" s="22">
        <v>1</v>
      </c>
      <c r="R8" s="22">
        <v>11</v>
      </c>
      <c r="S8" s="22">
        <v>8</v>
      </c>
      <c r="T8" s="9">
        <f t="shared" si="3"/>
        <v>4.1666666666666664E-2</v>
      </c>
      <c r="U8" s="9">
        <f t="shared" si="4"/>
        <v>0.5</v>
      </c>
      <c r="V8" s="10">
        <f t="shared" si="5"/>
        <v>0.33333333333333331</v>
      </c>
      <c r="W8" s="43"/>
      <c r="X8" s="44"/>
      <c r="Y8" s="26"/>
      <c r="Z8" s="26"/>
      <c r="AA8" s="26"/>
      <c r="AB8" s="26"/>
      <c r="AC8" s="9"/>
      <c r="AD8" s="9"/>
      <c r="AE8" s="10"/>
      <c r="AF8" s="43"/>
      <c r="AG8" s="44"/>
      <c r="AH8" s="24"/>
      <c r="AI8" s="24"/>
      <c r="AJ8" s="24"/>
      <c r="AK8" s="24"/>
      <c r="AL8" s="9"/>
      <c r="AM8" s="9"/>
      <c r="AN8" s="10"/>
    </row>
    <row r="9" spans="1:40" ht="18.75">
      <c r="A9" s="46" t="s">
        <v>29</v>
      </c>
      <c r="B9" s="46"/>
      <c r="C9" s="41">
        <v>29</v>
      </c>
      <c r="D9" s="41"/>
      <c r="E9" s="43">
        <v>25</v>
      </c>
      <c r="F9" s="44"/>
      <c r="G9" s="17">
        <v>1</v>
      </c>
      <c r="H9" s="17">
        <v>11</v>
      </c>
      <c r="I9" s="17">
        <v>13</v>
      </c>
      <c r="J9" s="17">
        <v>0</v>
      </c>
      <c r="K9" s="9">
        <f t="shared" si="0"/>
        <v>0.48</v>
      </c>
      <c r="L9" s="9">
        <f t="shared" si="1"/>
        <v>1</v>
      </c>
      <c r="M9" s="10">
        <f t="shared" si="2"/>
        <v>0</v>
      </c>
      <c r="N9" s="40">
        <v>25</v>
      </c>
      <c r="O9" s="40"/>
      <c r="P9" s="22">
        <v>0</v>
      </c>
      <c r="Q9" s="22">
        <v>2</v>
      </c>
      <c r="R9" s="22">
        <v>14</v>
      </c>
      <c r="S9" s="22">
        <v>1</v>
      </c>
      <c r="T9" s="9">
        <f t="shared" si="3"/>
        <v>0.08</v>
      </c>
      <c r="U9" s="9">
        <f t="shared" si="4"/>
        <v>0.64</v>
      </c>
      <c r="V9" s="10">
        <f t="shared" si="5"/>
        <v>0.04</v>
      </c>
      <c r="W9" s="40"/>
      <c r="X9" s="40"/>
      <c r="Y9" s="26"/>
      <c r="Z9" s="26"/>
      <c r="AA9" s="26"/>
      <c r="AB9" s="26"/>
      <c r="AC9" s="9"/>
      <c r="AD9" s="9"/>
      <c r="AE9" s="10"/>
      <c r="AF9" s="40"/>
      <c r="AG9" s="40"/>
      <c r="AH9" s="24"/>
      <c r="AI9" s="24"/>
      <c r="AJ9" s="24"/>
      <c r="AK9" s="24"/>
      <c r="AL9" s="9"/>
      <c r="AM9" s="9"/>
      <c r="AN9" s="10"/>
    </row>
    <row r="10" spans="1:40" ht="18.75">
      <c r="A10" s="46" t="s">
        <v>30</v>
      </c>
      <c r="B10" s="46"/>
      <c r="C10" s="41">
        <v>30</v>
      </c>
      <c r="D10" s="41"/>
      <c r="E10" s="43">
        <v>23</v>
      </c>
      <c r="F10" s="44"/>
      <c r="G10" s="17">
        <v>2</v>
      </c>
      <c r="H10" s="17">
        <v>15</v>
      </c>
      <c r="I10" s="17">
        <v>6</v>
      </c>
      <c r="J10" s="17">
        <v>0</v>
      </c>
      <c r="K10" s="9">
        <f t="shared" si="0"/>
        <v>0.73913043478260865</v>
      </c>
      <c r="L10" s="9">
        <f t="shared" si="1"/>
        <v>1</v>
      </c>
      <c r="M10" s="10">
        <f t="shared" si="2"/>
        <v>0</v>
      </c>
      <c r="N10" s="40">
        <v>23</v>
      </c>
      <c r="O10" s="40"/>
      <c r="P10" s="22">
        <v>0</v>
      </c>
      <c r="Q10" s="22">
        <v>4</v>
      </c>
      <c r="R10" s="22">
        <v>14</v>
      </c>
      <c r="S10" s="22">
        <v>2</v>
      </c>
      <c r="T10" s="9">
        <f t="shared" si="3"/>
        <v>0.17391304347826086</v>
      </c>
      <c r="U10" s="9">
        <f t="shared" si="4"/>
        <v>0.78260869565217395</v>
      </c>
      <c r="V10" s="10">
        <f t="shared" si="5"/>
        <v>8.6956521739130432E-2</v>
      </c>
      <c r="W10" s="40"/>
      <c r="X10" s="40"/>
      <c r="Y10" s="26"/>
      <c r="Z10" s="26"/>
      <c r="AA10" s="26"/>
      <c r="AB10" s="26"/>
      <c r="AC10" s="9"/>
      <c r="AD10" s="9"/>
      <c r="AE10" s="10"/>
      <c r="AF10" s="40"/>
      <c r="AG10" s="40"/>
      <c r="AH10" s="24"/>
      <c r="AI10" s="24"/>
      <c r="AJ10" s="24"/>
      <c r="AK10" s="24"/>
      <c r="AL10" s="9"/>
      <c r="AM10" s="9"/>
      <c r="AN10" s="10"/>
    </row>
    <row r="11" spans="1:40" ht="18.75">
      <c r="A11" s="47" t="s">
        <v>31</v>
      </c>
      <c r="B11" s="48"/>
      <c r="C11" s="41">
        <v>31</v>
      </c>
      <c r="D11" s="41"/>
      <c r="E11" s="43">
        <v>28</v>
      </c>
      <c r="F11" s="44"/>
      <c r="G11" s="17">
        <v>1</v>
      </c>
      <c r="H11" s="17">
        <v>9</v>
      </c>
      <c r="I11" s="17">
        <v>18</v>
      </c>
      <c r="J11" s="17">
        <v>0</v>
      </c>
      <c r="K11" s="9">
        <f t="shared" si="0"/>
        <v>0.35714285714285715</v>
      </c>
      <c r="L11" s="9">
        <f t="shared" si="1"/>
        <v>1</v>
      </c>
      <c r="M11" s="10">
        <f t="shared" si="2"/>
        <v>0</v>
      </c>
      <c r="N11" s="40">
        <v>28</v>
      </c>
      <c r="O11" s="40"/>
      <c r="P11" s="22">
        <v>0</v>
      </c>
      <c r="Q11" s="22">
        <v>7</v>
      </c>
      <c r="R11" s="22">
        <v>15</v>
      </c>
      <c r="S11" s="22">
        <v>4</v>
      </c>
      <c r="T11" s="9">
        <f t="shared" si="3"/>
        <v>0.25</v>
      </c>
      <c r="U11" s="9">
        <f t="shared" si="4"/>
        <v>0.7857142857142857</v>
      </c>
      <c r="V11" s="10">
        <f t="shared" si="5"/>
        <v>0.14285714285714285</v>
      </c>
      <c r="W11" s="40"/>
      <c r="X11" s="40"/>
      <c r="Y11" s="26"/>
      <c r="Z11" s="26"/>
      <c r="AA11" s="26"/>
      <c r="AB11" s="26"/>
      <c r="AC11" s="9"/>
      <c r="AD11" s="9"/>
      <c r="AE11" s="10"/>
      <c r="AF11" s="40"/>
      <c r="AG11" s="40"/>
      <c r="AH11" s="24"/>
      <c r="AI11" s="24"/>
      <c r="AJ11" s="24"/>
      <c r="AK11" s="24"/>
      <c r="AL11" s="9"/>
      <c r="AM11" s="9"/>
      <c r="AN11" s="10"/>
    </row>
    <row r="12" spans="1:40" ht="18.75">
      <c r="U12" s="28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40"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40">
      <c r="E14" s="36"/>
      <c r="F14" s="36"/>
      <c r="G14" s="36"/>
      <c r="H14" s="36"/>
    </row>
    <row r="15" spans="1:40">
      <c r="C15" s="30" t="str">
        <f>A6</f>
        <v>7а</v>
      </c>
      <c r="D15" s="31"/>
      <c r="E15" s="32">
        <f>K6</f>
        <v>0.65384615384615385</v>
      </c>
      <c r="F15" s="33">
        <f>T6</f>
        <v>7.6923076923076927E-2</v>
      </c>
      <c r="G15" s="34">
        <f>AC6</f>
        <v>0</v>
      </c>
      <c r="H15" s="35">
        <f>AL6</f>
        <v>0</v>
      </c>
    </row>
    <row r="16" spans="1:40">
      <c r="C16" s="30" t="str">
        <f>A7</f>
        <v>7в</v>
      </c>
      <c r="D16" s="31"/>
      <c r="E16" s="32">
        <f>K7</f>
        <v>0.63636363636363635</v>
      </c>
      <c r="F16" s="33">
        <f>T7</f>
        <v>0</v>
      </c>
      <c r="G16" s="34">
        <f>AC7</f>
        <v>0</v>
      </c>
      <c r="H16" s="35">
        <f>AL7</f>
        <v>0</v>
      </c>
    </row>
    <row r="17" spans="3:18">
      <c r="C17" s="30" t="str">
        <f>A8</f>
        <v>7г</v>
      </c>
      <c r="D17" s="31"/>
      <c r="E17" s="32">
        <f>K8</f>
        <v>0.83333333333333337</v>
      </c>
      <c r="F17" s="33">
        <f>T8</f>
        <v>4.1666666666666664E-2</v>
      </c>
      <c r="G17" s="34">
        <f>AC8</f>
        <v>0</v>
      </c>
      <c r="H17" s="35">
        <f>AL8</f>
        <v>0</v>
      </c>
    </row>
    <row r="18" spans="3:18">
      <c r="C18" s="30" t="e">
        <f>#REF!</f>
        <v>#REF!</v>
      </c>
      <c r="D18" s="31"/>
      <c r="E18" s="32" t="e">
        <f>#REF!</f>
        <v>#REF!</v>
      </c>
      <c r="F18" s="33" t="e">
        <f>#REF!</f>
        <v>#REF!</v>
      </c>
      <c r="G18" s="34" t="e">
        <f>#REF!</f>
        <v>#REF!</v>
      </c>
      <c r="H18" s="35" t="e">
        <f>#REF!</f>
        <v>#REF!</v>
      </c>
    </row>
    <row r="19" spans="3:18">
      <c r="C19" s="30" t="str">
        <f>A9</f>
        <v>7д</v>
      </c>
      <c r="D19" s="31"/>
      <c r="E19" s="32">
        <f>K9</f>
        <v>0.48</v>
      </c>
      <c r="F19" s="33">
        <f>T9</f>
        <v>0.08</v>
      </c>
      <c r="G19" s="34">
        <f>AC9</f>
        <v>0</v>
      </c>
      <c r="H19" s="35">
        <f>AL9</f>
        <v>0</v>
      </c>
    </row>
    <row r="20" spans="3:18">
      <c r="C20" s="30" t="str">
        <f>A10</f>
        <v>7е</v>
      </c>
      <c r="D20" s="31"/>
      <c r="E20" s="32">
        <f>K10</f>
        <v>0.73913043478260865</v>
      </c>
      <c r="F20" s="33">
        <f>T10</f>
        <v>0.17391304347826086</v>
      </c>
      <c r="G20" s="34">
        <f>AC10</f>
        <v>0</v>
      </c>
      <c r="H20" s="35">
        <f>AL10</f>
        <v>0</v>
      </c>
    </row>
    <row r="21" spans="3:18">
      <c r="C21" s="30" t="str">
        <f>A11</f>
        <v>7ж</v>
      </c>
      <c r="D21" s="31"/>
      <c r="E21" s="32">
        <f>K11</f>
        <v>0.35714285714285715</v>
      </c>
      <c r="F21" s="33">
        <f>T11</f>
        <v>0.25</v>
      </c>
      <c r="G21" s="34">
        <f>AC11</f>
        <v>0</v>
      </c>
      <c r="H21" s="35">
        <f>AL11</f>
        <v>0</v>
      </c>
    </row>
    <row r="22" spans="3:18">
      <c r="C22" s="30" t="e">
        <f>#REF!</f>
        <v>#REF!</v>
      </c>
      <c r="D22" s="31"/>
      <c r="E22" s="32" t="e">
        <f>#REF!</f>
        <v>#REF!</v>
      </c>
      <c r="F22" s="33" t="e">
        <f>#REF!</f>
        <v>#REF!</v>
      </c>
      <c r="G22" s="34" t="e">
        <f>#REF!</f>
        <v>#REF!</v>
      </c>
      <c r="H22" s="35" t="e">
        <f>#REF!</f>
        <v>#REF!</v>
      </c>
    </row>
    <row r="23" spans="3:18">
      <c r="E23" t="s">
        <v>19</v>
      </c>
    </row>
    <row r="28" spans="3:18" ht="23.25">
      <c r="R28" s="29"/>
    </row>
    <row r="30" spans="3:18">
      <c r="C30" s="30" t="str">
        <f>A6</f>
        <v>7а</v>
      </c>
      <c r="D30" s="31"/>
      <c r="E30" s="32">
        <f>L6</f>
        <v>1</v>
      </c>
      <c r="F30" s="38">
        <f>U6</f>
        <v>0.76923076923076927</v>
      </c>
      <c r="G30" s="34">
        <f>AD6</f>
        <v>0</v>
      </c>
      <c r="H30" s="35">
        <f>AM6</f>
        <v>0</v>
      </c>
    </row>
    <row r="31" spans="3:18">
      <c r="C31" s="30" t="str">
        <f>A7</f>
        <v>7в</v>
      </c>
      <c r="D31" s="31"/>
      <c r="E31" s="32">
        <f>L7</f>
        <v>1</v>
      </c>
      <c r="F31" s="38">
        <f>U7</f>
        <v>0.68181818181818177</v>
      </c>
      <c r="G31" s="34">
        <f>AD7</f>
        <v>0</v>
      </c>
      <c r="H31" s="35">
        <f>AM7</f>
        <v>0</v>
      </c>
    </row>
    <row r="32" spans="3:18">
      <c r="C32" s="30" t="str">
        <f>A8</f>
        <v>7г</v>
      </c>
      <c r="D32" s="31"/>
      <c r="E32" s="32">
        <f>L8</f>
        <v>1</v>
      </c>
      <c r="F32" s="38">
        <f>U8</f>
        <v>0.5</v>
      </c>
      <c r="G32" s="34">
        <f>AD8</f>
        <v>0</v>
      </c>
      <c r="H32" s="35">
        <f>AM8</f>
        <v>0</v>
      </c>
    </row>
    <row r="33" spans="3:8">
      <c r="C33" s="30" t="e">
        <f>#REF!</f>
        <v>#REF!</v>
      </c>
      <c r="D33" s="31"/>
      <c r="E33" s="32" t="e">
        <f>#REF!</f>
        <v>#REF!</v>
      </c>
      <c r="F33" s="38" t="e">
        <f>#REF!</f>
        <v>#REF!</v>
      </c>
      <c r="G33" s="34" t="e">
        <f>#REF!</f>
        <v>#REF!</v>
      </c>
      <c r="H33" s="35" t="e">
        <f>#REF!</f>
        <v>#REF!</v>
      </c>
    </row>
    <row r="34" spans="3:8">
      <c r="C34" s="30" t="str">
        <f>A9</f>
        <v>7д</v>
      </c>
      <c r="D34" s="31"/>
      <c r="E34" s="32">
        <f>L9</f>
        <v>1</v>
      </c>
      <c r="F34" s="38">
        <f>U9</f>
        <v>0.64</v>
      </c>
      <c r="G34" s="34">
        <f>AD9</f>
        <v>0</v>
      </c>
      <c r="H34" s="35">
        <f>AM9</f>
        <v>0</v>
      </c>
    </row>
    <row r="35" spans="3:8">
      <c r="C35" s="30" t="str">
        <f>A10</f>
        <v>7е</v>
      </c>
      <c r="D35" s="31"/>
      <c r="E35" s="32">
        <f>L10</f>
        <v>1</v>
      </c>
      <c r="F35" s="38">
        <f>U10</f>
        <v>0.78260869565217395</v>
      </c>
      <c r="G35" s="34">
        <f>AD10</f>
        <v>0</v>
      </c>
      <c r="H35" s="35">
        <f>AM10</f>
        <v>0</v>
      </c>
    </row>
    <row r="36" spans="3:8">
      <c r="C36" s="30" t="str">
        <f>A11</f>
        <v>7ж</v>
      </c>
      <c r="D36" s="31"/>
      <c r="E36" s="32">
        <f>L11</f>
        <v>1</v>
      </c>
      <c r="F36" s="38">
        <f>U11</f>
        <v>0.7857142857142857</v>
      </c>
      <c r="G36" s="34">
        <f>AD11</f>
        <v>0</v>
      </c>
      <c r="H36" s="35">
        <f>AM11</f>
        <v>0</v>
      </c>
    </row>
    <row r="37" spans="3:8">
      <c r="C37" s="30" t="e">
        <f>#REF!</f>
        <v>#REF!</v>
      </c>
      <c r="D37" s="31"/>
      <c r="E37" s="32" t="e">
        <f>#REF!</f>
        <v>#REF!</v>
      </c>
      <c r="F37" s="38" t="e">
        <f>#REF!</f>
        <v>#REF!</v>
      </c>
      <c r="G37" s="34" t="e">
        <f>#REF!</f>
        <v>#REF!</v>
      </c>
      <c r="H37" s="35" t="e">
        <f>#REF!</f>
        <v>#REF!</v>
      </c>
    </row>
    <row r="44" spans="3:8">
      <c r="C44" s="37" t="str">
        <f>C30</f>
        <v>7а</v>
      </c>
      <c r="D44" s="31"/>
      <c r="E44" s="32">
        <f>M6</f>
        <v>0</v>
      </c>
      <c r="F44" s="38">
        <f>V6</f>
        <v>0.23076923076923078</v>
      </c>
      <c r="G44" s="34">
        <f>AE6</f>
        <v>0</v>
      </c>
      <c r="H44" s="35">
        <f>AN6</f>
        <v>0</v>
      </c>
    </row>
    <row r="45" spans="3:8">
      <c r="C45" s="37" t="str">
        <f t="shared" ref="C45:C51" si="6">C31</f>
        <v>7в</v>
      </c>
      <c r="D45" s="31"/>
      <c r="E45" s="32">
        <f>M7</f>
        <v>0</v>
      </c>
      <c r="F45" s="38">
        <f>V7</f>
        <v>0</v>
      </c>
      <c r="G45" s="34">
        <f>AE7</f>
        <v>0</v>
      </c>
      <c r="H45" s="35">
        <f>AN7</f>
        <v>0</v>
      </c>
    </row>
    <row r="46" spans="3:8">
      <c r="C46" s="37" t="str">
        <f t="shared" si="6"/>
        <v>7г</v>
      </c>
      <c r="D46" s="31"/>
      <c r="E46" s="32">
        <f>M8</f>
        <v>0</v>
      </c>
      <c r="F46" s="38">
        <f>V8</f>
        <v>0.33333333333333331</v>
      </c>
      <c r="G46" s="34">
        <f>AE8</f>
        <v>0</v>
      </c>
      <c r="H46" s="35">
        <f>AN8</f>
        <v>0</v>
      </c>
    </row>
    <row r="47" spans="3:8">
      <c r="C47" s="37" t="e">
        <f t="shared" si="6"/>
        <v>#REF!</v>
      </c>
      <c r="D47" s="31"/>
      <c r="E47" s="32" t="e">
        <f>#REF!</f>
        <v>#REF!</v>
      </c>
      <c r="F47" s="38" t="e">
        <f>#REF!</f>
        <v>#REF!</v>
      </c>
      <c r="G47" s="34" t="e">
        <f>#REF!</f>
        <v>#REF!</v>
      </c>
      <c r="H47" s="35" t="e">
        <f>#REF!</f>
        <v>#REF!</v>
      </c>
    </row>
    <row r="48" spans="3:8">
      <c r="C48" s="37" t="str">
        <f t="shared" si="6"/>
        <v>7д</v>
      </c>
      <c r="D48" s="31"/>
      <c r="E48" s="32">
        <f>M9</f>
        <v>0</v>
      </c>
      <c r="F48" s="38">
        <f>V9</f>
        <v>0.04</v>
      </c>
      <c r="G48" s="34">
        <f>AE9</f>
        <v>0</v>
      </c>
      <c r="H48" s="35">
        <f>AN9</f>
        <v>0</v>
      </c>
    </row>
    <row r="49" spans="3:8">
      <c r="C49" s="37" t="str">
        <f t="shared" si="6"/>
        <v>7е</v>
      </c>
      <c r="D49" s="31"/>
      <c r="E49" s="32">
        <f>M10</f>
        <v>0</v>
      </c>
      <c r="F49" s="38">
        <f>V10</f>
        <v>8.6956521739130432E-2</v>
      </c>
      <c r="G49" s="34">
        <f>AE10</f>
        <v>0</v>
      </c>
      <c r="H49" s="35">
        <f>AN10</f>
        <v>0</v>
      </c>
    </row>
    <row r="50" spans="3:8">
      <c r="C50" s="37" t="str">
        <f t="shared" si="6"/>
        <v>7ж</v>
      </c>
      <c r="D50" s="31"/>
      <c r="E50" s="32">
        <f>M11</f>
        <v>0</v>
      </c>
      <c r="F50" s="38">
        <f>V11</f>
        <v>0.14285714285714285</v>
      </c>
      <c r="G50" s="34">
        <f>AE11</f>
        <v>0</v>
      </c>
      <c r="H50" s="35">
        <f>AN11</f>
        <v>0</v>
      </c>
    </row>
    <row r="51" spans="3:8">
      <c r="C51" s="37" t="e">
        <f t="shared" si="6"/>
        <v>#REF!</v>
      </c>
      <c r="D51" s="31"/>
      <c r="E51" s="32" t="e">
        <f>#REF!</f>
        <v>#REF!</v>
      </c>
      <c r="F51" s="38" t="e">
        <f>#REF!</f>
        <v>#REF!</v>
      </c>
      <c r="G51" s="34" t="e">
        <f>#REF!</f>
        <v>#REF!</v>
      </c>
      <c r="H51" s="35" t="e">
        <f>#REF!</f>
        <v>#REF!</v>
      </c>
    </row>
  </sheetData>
  <mergeCells count="49">
    <mergeCell ref="A11:B11"/>
    <mergeCell ref="C11:D11"/>
    <mergeCell ref="E11:F11"/>
    <mergeCell ref="N11:O11"/>
    <mergeCell ref="W11:X11"/>
    <mergeCell ref="AF11:AG11"/>
    <mergeCell ref="A10:B10"/>
    <mergeCell ref="C10:D10"/>
    <mergeCell ref="E10:F10"/>
    <mergeCell ref="N10:O10"/>
    <mergeCell ref="W10:X10"/>
    <mergeCell ref="AF10:AG10"/>
    <mergeCell ref="A9:B9"/>
    <mergeCell ref="C9:D9"/>
    <mergeCell ref="E9:F9"/>
    <mergeCell ref="N9:O9"/>
    <mergeCell ref="W9:X9"/>
    <mergeCell ref="AF9:AG9"/>
    <mergeCell ref="A8:B8"/>
    <mergeCell ref="C8:D8"/>
    <mergeCell ref="E8:F8"/>
    <mergeCell ref="N8:O8"/>
    <mergeCell ref="W8:X8"/>
    <mergeCell ref="AF8:AG8"/>
    <mergeCell ref="A7:B7"/>
    <mergeCell ref="C7:D7"/>
    <mergeCell ref="E7:F7"/>
    <mergeCell ref="N7:O7"/>
    <mergeCell ref="W7:X7"/>
    <mergeCell ref="AF7:AG7"/>
    <mergeCell ref="A6:B6"/>
    <mergeCell ref="C6:D6"/>
    <mergeCell ref="E6:F6"/>
    <mergeCell ref="N6:O6"/>
    <mergeCell ref="W6:X6"/>
    <mergeCell ref="AF6:AG6"/>
    <mergeCell ref="AF4:AN4"/>
    <mergeCell ref="A5:B5"/>
    <mergeCell ref="C5:D5"/>
    <mergeCell ref="E5:F5"/>
    <mergeCell ref="N5:O5"/>
    <mergeCell ref="W5:X5"/>
    <mergeCell ref="AF5:AG5"/>
    <mergeCell ref="A2:AB2"/>
    <mergeCell ref="D3:G3"/>
    <mergeCell ref="H3:J3"/>
    <mergeCell ref="D4:M4"/>
    <mergeCell ref="N4:V4"/>
    <mergeCell ref="W4:AE4"/>
  </mergeCells>
  <conditionalFormatting sqref="L6:L11 AM6:AM11 U6:U12 AD6:AD11">
    <cfRule type="cellIs" dxfId="0" priority="1" operator="lessThan">
      <formula>0.5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6кл</vt:lpstr>
      <vt:lpstr>7кл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Хоменко</cp:lastModifiedBy>
  <dcterms:created xsi:type="dcterms:W3CDTF">2020-11-25T18:48:25Z</dcterms:created>
  <dcterms:modified xsi:type="dcterms:W3CDTF">2020-12-23T08:04:18Z</dcterms:modified>
</cp:coreProperties>
</file>